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105" windowWidth="15480" windowHeight="8175" firstSheet="3" activeTab="5"/>
  </bookViews>
  <sheets>
    <sheet name="bevételek" sheetId="1" r:id="rId1"/>
    <sheet name="kiadások" sheetId="2" r:id="rId2"/>
    <sheet name="3.melléklet" sheetId="3" r:id="rId3"/>
    <sheet name="4.melléklet" sheetId="4" r:id="rId4"/>
    <sheet name="5.melléklet" sheetId="5" r:id="rId5"/>
    <sheet name="5a melléklet" sheetId="13" r:id="rId6"/>
    <sheet name="6.melléklet" sheetId="7" r:id="rId7"/>
    <sheet name="7.melléklet" sheetId="8" r:id="rId8"/>
    <sheet name="8.melléklet" sheetId="11" r:id="rId9"/>
    <sheet name="Munka1" sheetId="12" r:id="rId10"/>
  </sheets>
  <calcPr calcId="145621"/>
</workbook>
</file>

<file path=xl/calcChain.xml><?xml version="1.0" encoding="utf-8"?>
<calcChain xmlns="http://schemas.openxmlformats.org/spreadsheetml/2006/main">
  <c r="S32" i="7" l="1"/>
  <c r="P32" i="7"/>
  <c r="M32" i="7"/>
  <c r="J32" i="7"/>
  <c r="G32" i="7"/>
  <c r="D32" i="7"/>
  <c r="I49" i="1"/>
  <c r="E49" i="1"/>
  <c r="O32" i="7"/>
  <c r="L32" i="7"/>
  <c r="I32" i="7"/>
  <c r="F32" i="7"/>
  <c r="C32" i="7"/>
  <c r="D49" i="1"/>
  <c r="L49" i="1" s="1"/>
  <c r="H49" i="1"/>
  <c r="C49" i="1"/>
  <c r="K49" i="1" s="1"/>
  <c r="G49" i="1"/>
  <c r="AB32" i="7"/>
  <c r="Z32" i="7"/>
  <c r="X32" i="7"/>
  <c r="V32" i="7"/>
  <c r="T32" i="7"/>
  <c r="Q32" i="7"/>
  <c r="N32" i="7"/>
  <c r="K32" i="7"/>
  <c r="H32" i="7"/>
  <c r="E32" i="7"/>
  <c r="B32" i="7"/>
</calcChain>
</file>

<file path=xl/sharedStrings.xml><?xml version="1.0" encoding="utf-8"?>
<sst xmlns="http://schemas.openxmlformats.org/spreadsheetml/2006/main" count="474" uniqueCount="285">
  <si>
    <t>Pápai Többcélú Kistérségi Társulás</t>
  </si>
  <si>
    <t>Cím száma,</t>
  </si>
  <si>
    <t xml:space="preserve">Kiemelt </t>
  </si>
  <si>
    <t>megnevezése:</t>
  </si>
  <si>
    <t>előirányzat</t>
  </si>
  <si>
    <t>száma</t>
  </si>
  <si>
    <t>Kiemelt jogcím megnevezése</t>
  </si>
  <si>
    <t>1.</t>
  </si>
  <si>
    <t>1.1.</t>
  </si>
  <si>
    <t>Intézményi működési bevétel</t>
  </si>
  <si>
    <t>Működési bevételek összesen</t>
  </si>
  <si>
    <t>2.</t>
  </si>
  <si>
    <t>2.1.</t>
  </si>
  <si>
    <t>Normatív hozzájárulások</t>
  </si>
  <si>
    <t>Központosított előirányzatok</t>
  </si>
  <si>
    <t>Normatív kötött felh.támogatások</t>
  </si>
  <si>
    <t>Fejlesztési célú támogatások</t>
  </si>
  <si>
    <t>Egyéb központi támogatások</t>
  </si>
  <si>
    <t>Normatív és normatív kötött felh.</t>
  </si>
  <si>
    <t>támogatások (önk-nak továbbut.)</t>
  </si>
  <si>
    <t>Támogatások összesen</t>
  </si>
  <si>
    <t>3.</t>
  </si>
  <si>
    <t>Felhalmozási és tőkejellegű bev.</t>
  </si>
  <si>
    <t>4.</t>
  </si>
  <si>
    <t>Támogatásértékű bevétel</t>
  </si>
  <si>
    <t>4.1.2.</t>
  </si>
  <si>
    <t>4.1.1.</t>
  </si>
  <si>
    <t>Műk.cél.tám.ért.bev.TB.alapoktól</t>
  </si>
  <si>
    <t xml:space="preserve">5. </t>
  </si>
  <si>
    <t>Véglegesen átvett pénzeszközök</t>
  </si>
  <si>
    <t>6.</t>
  </si>
  <si>
    <t>Támogatási kölcsönök visszatérülése,</t>
  </si>
  <si>
    <t>igénybevétele, értékpapírok kib.bev.</t>
  </si>
  <si>
    <t xml:space="preserve">7. </t>
  </si>
  <si>
    <t>Hitelek</t>
  </si>
  <si>
    <t>8</t>
  </si>
  <si>
    <t>8.1.</t>
  </si>
  <si>
    <t>Pénzforgalom nélküli bevételek összesen</t>
  </si>
  <si>
    <t>Költségvetési létszámkeret</t>
  </si>
  <si>
    <t xml:space="preserve">2. 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</si>
  <si>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</si>
  <si>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</si>
  <si>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</si>
  <si>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</si>
  <si>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</si>
  <si>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Speciális célú támogatások</t>
  </si>
  <si>
    <t>Pénzeszközátadás, egyéb támog. összesen</t>
  </si>
  <si>
    <t>6.2.</t>
  </si>
  <si>
    <t>Normatív állami támogatás önkormányzatoknak</t>
  </si>
  <si>
    <t>7.</t>
  </si>
  <si>
    <t xml:space="preserve">Hitelek, kölcsönök törlesztése </t>
  </si>
  <si>
    <t>8.</t>
  </si>
  <si>
    <t>9.</t>
  </si>
  <si>
    <t>Felhalmozási kiadások</t>
  </si>
  <si>
    <t>Rövid lejáratú kötelezettségek</t>
  </si>
  <si>
    <t>Kötelezettségek összesen</t>
  </si>
  <si>
    <t>Felhalmozási pénzeszközátadások</t>
  </si>
  <si>
    <t>10</t>
  </si>
  <si>
    <t>10.1.</t>
  </si>
  <si>
    <t>10.2.</t>
  </si>
  <si>
    <t>11</t>
  </si>
  <si>
    <t>Tartalék összesen</t>
  </si>
  <si>
    <t>11.1.</t>
  </si>
  <si>
    <t>Általános tartalék</t>
  </si>
  <si>
    <t>Céltartalék</t>
  </si>
  <si>
    <t>11.2.</t>
  </si>
  <si>
    <t>KIADÁSOK ÖSSZESEN (1-11)</t>
  </si>
  <si>
    <t>Cím, alcím</t>
  </si>
  <si>
    <t>Lét-</t>
  </si>
  <si>
    <t>szám</t>
  </si>
  <si>
    <t>pénzb.</t>
  </si>
  <si>
    <t>jutt.</t>
  </si>
  <si>
    <t>célú</t>
  </si>
  <si>
    <t>tám.</t>
  </si>
  <si>
    <t>átadás</t>
  </si>
  <si>
    <t>Hitelek,</t>
  </si>
  <si>
    <t>kölcsönök</t>
  </si>
  <si>
    <t>Felhalm.</t>
  </si>
  <si>
    <t>célú pénze.</t>
  </si>
  <si>
    <t>kiadás</t>
  </si>
  <si>
    <t>Kötele-</t>
  </si>
  <si>
    <t>zettségek</t>
  </si>
  <si>
    <t>Tartalék</t>
  </si>
  <si>
    <t>Összesen</t>
  </si>
  <si>
    <t xml:space="preserve"> megnevezése</t>
  </si>
  <si>
    <t>Cím,</t>
  </si>
  <si>
    <t>alcím</t>
  </si>
  <si>
    <t xml:space="preserve"> Igazgatási tevékenys.</t>
  </si>
  <si>
    <t>Családsegítő szolgálat</t>
  </si>
  <si>
    <t>Gyermekjóléti szolg.</t>
  </si>
  <si>
    <t>Házi segítség nyújtás</t>
  </si>
  <si>
    <t xml:space="preserve"> Kiemelt </t>
  </si>
  <si>
    <t>Megnevezés</t>
  </si>
  <si>
    <t>Összeg</t>
  </si>
  <si>
    <t>előir. száma</t>
  </si>
  <si>
    <t>jogcím száma</t>
  </si>
  <si>
    <t>Működési bevételek</t>
  </si>
  <si>
    <t>Támogatások</t>
  </si>
  <si>
    <t>Támogatásértékű működési bev.</t>
  </si>
  <si>
    <t>Véglegesen átvett pénzeszköz</t>
  </si>
  <si>
    <t>Felhalmozási és tőkejellegű bevét.</t>
  </si>
  <si>
    <t>4.2.</t>
  </si>
  <si>
    <t>Támogatásért. felhalm. bevétel</t>
  </si>
  <si>
    <t>Támogatási kölcs. visszatérülése</t>
  </si>
  <si>
    <t>7.1.</t>
  </si>
  <si>
    <t>Működési célú hitelek</t>
  </si>
  <si>
    <t>7.2.</t>
  </si>
  <si>
    <t>Felhalmozási célú hitelek</t>
  </si>
  <si>
    <t>Felhalmozási célú bevételek össz.</t>
  </si>
  <si>
    <t>4.1..</t>
  </si>
  <si>
    <t>Pénzforgalom nélküli bevételek</t>
  </si>
  <si>
    <t>BEVÉTELEK MINDÖSSZESEN</t>
  </si>
  <si>
    <t>1</t>
  </si>
  <si>
    <t>Személyi juttatások</t>
  </si>
  <si>
    <t>Munkaadókat terhelő jár.</t>
  </si>
  <si>
    <t>Ellátottak pénzbeli juttatásai</t>
  </si>
  <si>
    <t>Speciális célú támogatás</t>
  </si>
  <si>
    <t>Pénzeszközátadás, egyéb támog.</t>
  </si>
  <si>
    <t>Hitelek, kölcsönök törlesztése</t>
  </si>
  <si>
    <t>10.</t>
  </si>
  <si>
    <t>Kötelezettségek</t>
  </si>
  <si>
    <t>11.</t>
  </si>
  <si>
    <t>Felhalmozási kiadások összesen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</si>
  <si>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</si>
  <si>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</si>
  <si>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</si>
  <si>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</si>
  <si>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</si>
  <si>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</si>
  <si>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</si>
  <si>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</si>
  <si>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</si>
  <si>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</si>
  <si>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</si>
  <si>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</si>
  <si>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</si>
  <si>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</si>
  <si>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</si>
  <si>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Támogatási kölcsönök visszatér.</t>
  </si>
  <si>
    <t>Munkaadókat terhelő járulékok</t>
  </si>
  <si>
    <t>Dologi Kiadások</t>
  </si>
  <si>
    <t>Pénzeszközátadás, egyéb tám.</t>
  </si>
  <si>
    <t>Felhalmozási célú kiadások</t>
  </si>
  <si>
    <t>Felhalm.célú pénzeszközátad.</t>
  </si>
  <si>
    <t>Kiadások</t>
  </si>
  <si>
    <t>Gyermekjóléti feladatok</t>
  </si>
  <si>
    <t>Családsegítés</t>
  </si>
  <si>
    <t>Házi segítségnyújtás</t>
  </si>
  <si>
    <t>Ellát.</t>
  </si>
  <si>
    <t>Spec.</t>
  </si>
  <si>
    <t>4.1.3.</t>
  </si>
  <si>
    <t>Műk.cél.tám.ért. bevétel közp-i szervtől</t>
  </si>
  <si>
    <t>Hosszú lejáratú kötelezettségek</t>
  </si>
  <si>
    <t>Maradvány összege</t>
  </si>
  <si>
    <t>Hiány összege</t>
  </si>
  <si>
    <t>Átcsoportosítás</t>
  </si>
  <si>
    <t>Bevétel</t>
  </si>
  <si>
    <t>Kiadás</t>
  </si>
  <si>
    <t>Működési célú pénzeszközátadás önk-i szervnek</t>
  </si>
  <si>
    <t>4.1.4.</t>
  </si>
  <si>
    <t>Műk.cél.tám.ért.bev. elkül.áll.pénzalaptól</t>
  </si>
  <si>
    <t>Műk.cél.tám.ért.pénzeszk.átvétel önk-tól</t>
  </si>
  <si>
    <t>Műk.cél.tám.ért.pénzeszk.átvétel áh-on kívülről</t>
  </si>
  <si>
    <t>4.1.5.</t>
  </si>
  <si>
    <t>6.1</t>
  </si>
  <si>
    <t>Pénzforgalom nélküli bev.</t>
  </si>
  <si>
    <t>2.2.</t>
  </si>
  <si>
    <t>2.3.</t>
  </si>
  <si>
    <t>2.4.</t>
  </si>
  <si>
    <t>2.5.</t>
  </si>
  <si>
    <t>2.6.</t>
  </si>
  <si>
    <t>6.3.</t>
  </si>
  <si>
    <t>Működési célú pénzeszközát. nonprofit szervnek</t>
  </si>
  <si>
    <t>Tárgyévi bevételek összesen</t>
  </si>
  <si>
    <t>BEVÉTELEK MINDÖSSZESEN(1-8.)</t>
  </si>
  <si>
    <t>8.2.</t>
  </si>
  <si>
    <t>Tárgyévi kiadások összesen</t>
  </si>
  <si>
    <t>Működési célú</t>
  </si>
  <si>
    <t>Felhalmozási célú</t>
  </si>
  <si>
    <t>Költségvetési  hiány(-)/többlet(+)</t>
  </si>
  <si>
    <t>igénybevétele</t>
  </si>
  <si>
    <t>Előző évek pénzmaradványának</t>
  </si>
  <si>
    <t>Kiadások mindösszesen</t>
  </si>
  <si>
    <t>Bevételek mindösszesen</t>
  </si>
  <si>
    <t xml:space="preserve">                     Tárgyévi bevételek összesen</t>
  </si>
  <si>
    <t xml:space="preserve">Támogatásértékű bevétel </t>
  </si>
  <si>
    <t>Igazgatás</t>
  </si>
  <si>
    <t>Gyermekjóléti szolgálat</t>
  </si>
  <si>
    <t>Munkaszervezet</t>
  </si>
  <si>
    <t>Társulás</t>
  </si>
  <si>
    <t>Finanszírozási célú pénzügyi műveletek összesen</t>
  </si>
  <si>
    <t>Előző évi pénzm. Igénybev. működési célra</t>
  </si>
  <si>
    <t>Előző évi pénzm. Igénybev. felhalm.célra</t>
  </si>
  <si>
    <t>2</t>
  </si>
  <si>
    <t>2.1</t>
  </si>
  <si>
    <t>2.3</t>
  </si>
  <si>
    <t>2.4</t>
  </si>
  <si>
    <t>2.5</t>
  </si>
  <si>
    <t>2.6</t>
  </si>
  <si>
    <t>2.7</t>
  </si>
  <si>
    <t>Mindösszesen</t>
  </si>
  <si>
    <t>Felügyeleti szervtől kapott támogatás</t>
  </si>
  <si>
    <t>6.4</t>
  </si>
  <si>
    <t>Tám. ért. kiad. felügyelet alá tart. ktgvet. szervnek</t>
  </si>
  <si>
    <t xml:space="preserve">           KIADÁSOK MINDÖSSZESEN</t>
  </si>
  <si>
    <r>
      <t xml:space="preserve">                  </t>
    </r>
    <r>
      <rPr>
        <b/>
        <sz val="11"/>
        <color indexed="8"/>
        <rFont val="Garamond"/>
        <family val="1"/>
        <charset val="238"/>
      </rPr>
      <t>Működési kiadások összesen</t>
    </r>
  </si>
  <si>
    <t xml:space="preserve">                Működési bevételek összesen</t>
  </si>
  <si>
    <r>
      <t xml:space="preserve">                                                                                      </t>
    </r>
    <r>
      <rPr>
        <b/>
        <sz val="11"/>
        <color indexed="8"/>
        <rFont val="Garamond"/>
        <family val="1"/>
        <charset val="238"/>
      </rPr>
      <t>átcsoportosítása az egyes feladatok között (e Ft)</t>
    </r>
  </si>
  <si>
    <t>2.7.</t>
  </si>
  <si>
    <r>
      <rPr>
        <b/>
        <sz val="11"/>
        <color indexed="8"/>
        <rFont val="Garamond"/>
        <family val="1"/>
        <charset val="238"/>
      </rPr>
      <t>TÁMOGATÁSOK</t>
    </r>
    <r>
      <rPr>
        <sz val="11"/>
        <color indexed="8"/>
        <rFont val="Garamond"/>
        <family val="1"/>
        <charset val="238"/>
      </rPr>
      <t xml:space="preserve">                                                           </t>
    </r>
  </si>
  <si>
    <t>Eredeti ei.</t>
  </si>
  <si>
    <t>Módosított ei.</t>
  </si>
  <si>
    <t>Teljesítés</t>
  </si>
  <si>
    <t xml:space="preserve">Módosított ei. </t>
  </si>
  <si>
    <t>Munkaszerv. összesen</t>
  </si>
  <si>
    <t>1. Személyi juttatások</t>
  </si>
  <si>
    <t>Eredeti előirányzat</t>
  </si>
  <si>
    <t>Módosított előirányzat</t>
  </si>
  <si>
    <t>2. Szociális hozzájárulási adó</t>
  </si>
  <si>
    <t>3. Dologi kiadások</t>
  </si>
  <si>
    <t>6. Pénzeszköz átadás</t>
  </si>
  <si>
    <t>11. Tartalék</t>
  </si>
  <si>
    <t>Kiadások összesen</t>
  </si>
  <si>
    <t>Táruslás összesen</t>
  </si>
  <si>
    <t>1.1</t>
  </si>
  <si>
    <t>Igazgatási tevékenység</t>
  </si>
  <si>
    <t>előirányzat és teljesítés adatainak mérlegszerű bemutatása (e Ft)</t>
  </si>
  <si>
    <t>BEVÉTELEK</t>
  </si>
  <si>
    <t>KIADÁSOK</t>
  </si>
  <si>
    <t>Munkaszerv.</t>
  </si>
  <si>
    <t>E</t>
  </si>
  <si>
    <t>M</t>
  </si>
  <si>
    <t>T</t>
  </si>
  <si>
    <t>6. melléklet</t>
  </si>
  <si>
    <t>2.8</t>
  </si>
  <si>
    <t>Előző évi egyéb kiegészítés, visszatérülés</t>
  </si>
  <si>
    <t>4.1.6.</t>
  </si>
  <si>
    <t>Előző évi norm. tám. visszafiz. önkorm.</t>
  </si>
  <si>
    <t>Pápai Többcélú Kistérségi Társulás 2013. I. félévi működési és felhalmozási célú bevételi és kiadási</t>
  </si>
  <si>
    <t>2013. I. félévi beszámoló bevételi előirányzat és teljesítés adatai (e Ft)</t>
  </si>
  <si>
    <t>2013. I. félévi kiadási előirányzat és teljesítés adatai (e Ft )</t>
  </si>
  <si>
    <t>Pápai Többcélú Kistérségi Társulás 2013. I. félévi kiadási előirányzat és teljesítés adatai feladatonként (e Ft)</t>
  </si>
  <si>
    <t>2013. I. félévi pénzeszköz átadás kiadási előirányzat és teljesítés adatai (e Ft)</t>
  </si>
  <si>
    <t>Műk. célú pénzeszk. átadás önkormányzatoknak</t>
  </si>
  <si>
    <t>Pénzeszköz átadások összesen</t>
  </si>
  <si>
    <t>Pápai Többcélú Kistérségi Társulás 2013. I. félévi összevont költségvetési mérlege (e Ft)</t>
  </si>
  <si>
    <t>5/A melléklet</t>
  </si>
  <si>
    <t>1. melléklet</t>
  </si>
  <si>
    <t>2. melléklet</t>
  </si>
  <si>
    <t>3. melléklet</t>
  </si>
  <si>
    <t>4. melléklet</t>
  </si>
  <si>
    <t>5. melléklet</t>
  </si>
  <si>
    <t>Pápai Többcélú Kistérségi Társulás 2013. I. félévi beszámolójának előirányzat-felhasználási ütemterve (e Ft)</t>
  </si>
  <si>
    <t>7. melléklet</t>
  </si>
  <si>
    <t>Kimutatás a Pápai Többcélú Kistérségi Társulás által 2013. évre igényelt</t>
  </si>
  <si>
    <t>költségvetési törvény 2. és 3. számú melléklet szerinti normatívákról (e Ft)</t>
  </si>
  <si>
    <t>8. melléklet</t>
  </si>
  <si>
    <t>74 98</t>
  </si>
  <si>
    <t>Közfoglalkoztatás</t>
  </si>
  <si>
    <t>2. számú melléklet szerint</t>
  </si>
  <si>
    <t>Családsegítés társulási kiegészítő norm.</t>
  </si>
  <si>
    <t>2. számú melléklet összesen</t>
  </si>
  <si>
    <t>Gyermekjóléti társulási kieg. normat.</t>
  </si>
  <si>
    <t>Egyéb központi támogatás</t>
  </si>
  <si>
    <t>2. és 3. számú melléklet összesen</t>
  </si>
  <si>
    <t>Teljesítés %-a</t>
  </si>
  <si>
    <t>%-a</t>
  </si>
  <si>
    <t>Telj. %-a</t>
  </si>
  <si>
    <t>Teljes. %-a</t>
  </si>
  <si>
    <t>Mód. ei</t>
  </si>
  <si>
    <t>T %-a</t>
  </si>
  <si>
    <t>Eredeti ei</t>
  </si>
  <si>
    <r>
      <t xml:space="preserve">                                                               A 2013. évre igényelt normatív  állami támogatások és saját bevételek      </t>
    </r>
    <r>
      <rPr>
        <sz val="11"/>
        <color indexed="8"/>
        <rFont val="Garamond"/>
        <family val="1"/>
        <charset val="238"/>
      </rPr>
      <t xml:space="preserve">                     </t>
    </r>
  </si>
  <si>
    <t>Háziorvosi ügyelet</t>
  </si>
  <si>
    <t>Házi orvosi ügyelet</t>
  </si>
  <si>
    <t>Igazgatásra: 16 346</t>
  </si>
  <si>
    <t>Igazgatásra: 6 967</t>
  </si>
  <si>
    <t>Igazgatásra: 5 048</t>
  </si>
  <si>
    <t xml:space="preserve">Házi orvosi ügyeletre: 2 102 </t>
  </si>
  <si>
    <t>Közfoglalkoztatásra: 53</t>
  </si>
  <si>
    <t>Családsegítő szolgálatról: 16 346</t>
  </si>
  <si>
    <t>Gyermekjóléti szolgálatról: 6967</t>
  </si>
  <si>
    <t>Házi segítségnyújtásról: 5 048</t>
  </si>
  <si>
    <t>Házi segítségnyújtásról: 2 102</t>
  </si>
  <si>
    <t>Házi segítségnyújtásról: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</si>
</sst>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#,##0.00_ ;\-#,##0.00\ 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Garamond"/>
      <family val="1"/>
      <charset val="238"/>
    </font>
    <font>
      <sz val="11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8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7"/>
      <color indexed="8"/>
      <name val="Garamond"/>
      <family val="1"/>
      <charset val="238"/>
    </font>
    <font>
      <sz val="8"/>
      <color indexed="8"/>
      <name val="Calibri"/>
      <family val="2"/>
      <charset val="238"/>
    </font>
    <font>
      <b/>
      <sz val="7"/>
      <color indexed="8"/>
      <name val="Garamond"/>
      <family val="1"/>
      <charset val="238"/>
    </font>
    <font>
      <b/>
      <sz val="7"/>
      <color indexed="8"/>
      <name val="Garamond"/>
      <family val="1"/>
      <charset val="238"/>
    </font>
    <font>
      <b/>
      <sz val="8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9"/>
      <color indexed="8"/>
      <name val="Garamond"/>
      <family val="1"/>
      <charset val="238"/>
    </font>
    <font>
      <sz val="9"/>
      <color indexed="8"/>
      <name val="Calibri"/>
      <family val="2"/>
      <charset val="238"/>
    </font>
    <font>
      <sz val="10"/>
      <name val="Arial"/>
      <charset val="238"/>
    </font>
    <font>
      <b/>
      <sz val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49" fontId="0" fillId="0" borderId="0" xfId="0" applyNumberFormat="1"/>
    <xf numFmtId="0" fontId="1" fillId="0" borderId="1" xfId="0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/>
    <xf numFmtId="0" fontId="0" fillId="0" borderId="1" xfId="0" applyBorder="1"/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7" fillId="0" borderId="0" xfId="0" applyFont="1"/>
    <xf numFmtId="3" fontId="2" fillId="0" borderId="1" xfId="0" applyNumberFormat="1" applyFont="1" applyBorder="1"/>
    <xf numFmtId="0" fontId="8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0" fontId="1" fillId="0" borderId="0" xfId="0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/>
    <xf numFmtId="164" fontId="8" fillId="0" borderId="0" xfId="1" applyNumberFormat="1" applyFont="1" applyAlignment="1">
      <alignment horizontal="right"/>
    </xf>
    <xf numFmtId="0" fontId="1" fillId="0" borderId="0" xfId="0" applyFont="1" applyAlignment="1"/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Font="1" applyBorder="1" applyAlignment="1"/>
    <xf numFmtId="0" fontId="2" fillId="0" borderId="8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/>
    <xf numFmtId="49" fontId="13" fillId="0" borderId="3" xfId="0" applyNumberFormat="1" applyFont="1" applyBorder="1" applyAlignment="1">
      <alignment horizontal="center"/>
    </xf>
    <xf numFmtId="2" fontId="11" fillId="0" borderId="1" xfId="0" applyNumberFormat="1" applyFont="1" applyBorder="1" applyAlignment="1"/>
    <xf numFmtId="2" fontId="11" fillId="0" borderId="1" xfId="0" applyNumberFormat="1" applyFont="1" applyBorder="1" applyAlignment="1">
      <alignment horizontal="center"/>
    </xf>
    <xf numFmtId="165" fontId="10" fillId="0" borderId="3" xfId="1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165" fontId="11" fillId="0" borderId="1" xfId="1" applyNumberFormat="1" applyFont="1" applyBorder="1" applyAlignment="1">
      <alignment horizontal="right"/>
    </xf>
    <xf numFmtId="0" fontId="1" fillId="0" borderId="8" xfId="0" applyFont="1" applyBorder="1" applyAlignment="1"/>
    <xf numFmtId="49" fontId="1" fillId="0" borderId="8" xfId="0" applyNumberFormat="1" applyFont="1" applyBorder="1" applyAlignment="1"/>
    <xf numFmtId="49" fontId="1" fillId="0" borderId="9" xfId="0" applyNumberFormat="1" applyFont="1" applyBorder="1" applyAlignment="1"/>
    <xf numFmtId="3" fontId="1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8" fillId="0" borderId="1" xfId="1" applyNumberFormat="1" applyFont="1" applyBorder="1"/>
    <xf numFmtId="3" fontId="2" fillId="0" borderId="1" xfId="0" applyNumberFormat="1" applyFont="1" applyBorder="1" applyAlignment="1">
      <alignment horizontal="right"/>
    </xf>
    <xf numFmtId="3" fontId="7" fillId="0" borderId="1" xfId="1" applyNumberFormat="1" applyFont="1" applyBorder="1"/>
    <xf numFmtId="0" fontId="6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3" fontId="14" fillId="0" borderId="1" xfId="0" applyNumberFormat="1" applyFont="1" applyBorder="1"/>
    <xf numFmtId="3" fontId="2" fillId="0" borderId="0" xfId="0" applyNumberFormat="1" applyFont="1" applyBorder="1"/>
    <xf numFmtId="3" fontId="15" fillId="0" borderId="1" xfId="1" applyNumberFormat="1" applyFont="1" applyBorder="1" applyAlignment="1">
      <alignment horizontal="right"/>
    </xf>
    <xf numFmtId="3" fontId="13" fillId="0" borderId="3" xfId="1" applyNumberFormat="1" applyFont="1" applyBorder="1" applyAlignment="1">
      <alignment horizontal="right"/>
    </xf>
    <xf numFmtId="3" fontId="13" fillId="0" borderId="10" xfId="1" applyNumberFormat="1" applyFont="1" applyBorder="1" applyAlignment="1">
      <alignment horizontal="right"/>
    </xf>
    <xf numFmtId="3" fontId="13" fillId="0" borderId="1" xfId="1" applyNumberFormat="1" applyFont="1" applyBorder="1" applyAlignment="1">
      <alignment horizontal="right"/>
    </xf>
    <xf numFmtId="0" fontId="1" fillId="0" borderId="8" xfId="0" applyFont="1" applyBorder="1"/>
    <xf numFmtId="0" fontId="2" fillId="0" borderId="8" xfId="0" applyFont="1" applyBorder="1"/>
    <xf numFmtId="0" fontId="15" fillId="0" borderId="3" xfId="0" applyFont="1" applyBorder="1"/>
    <xf numFmtId="3" fontId="15" fillId="0" borderId="3" xfId="1" applyNumberFormat="1" applyFont="1" applyBorder="1" applyAlignment="1">
      <alignment horizontal="right"/>
    </xf>
    <xf numFmtId="0" fontId="6" fillId="0" borderId="0" xfId="0" applyFont="1"/>
    <xf numFmtId="0" fontId="4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0" borderId="11" xfId="0" applyFont="1" applyBorder="1"/>
    <xf numFmtId="0" fontId="2" fillId="0" borderId="12" xfId="0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0" fillId="0" borderId="11" xfId="0" applyBorder="1"/>
    <xf numFmtId="0" fontId="0" fillId="0" borderId="12" xfId="0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0" fontId="7" fillId="0" borderId="11" xfId="0" applyFont="1" applyBorder="1"/>
    <xf numFmtId="0" fontId="8" fillId="0" borderId="0" xfId="0" applyFont="1" applyAlignment="1"/>
    <xf numFmtId="0" fontId="6" fillId="0" borderId="11" xfId="0" applyFont="1" applyBorder="1"/>
    <xf numFmtId="164" fontId="16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19" fillId="0" borderId="3" xfId="1" applyNumberFormat="1" applyFont="1" applyBorder="1" applyAlignment="1">
      <alignment horizontal="right"/>
    </xf>
    <xf numFmtId="3" fontId="9" fillId="0" borderId="3" xfId="1" applyNumberFormat="1" applyFont="1" applyBorder="1" applyAlignment="1">
      <alignment horizontal="right"/>
    </xf>
    <xf numFmtId="3" fontId="19" fillId="0" borderId="1" xfId="1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20" fillId="0" borderId="0" xfId="0" applyFont="1"/>
    <xf numFmtId="3" fontId="9" fillId="0" borderId="1" xfId="1" applyNumberFormat="1" applyFont="1" applyBorder="1" applyAlignment="1">
      <alignment horizontal="right"/>
    </xf>
    <xf numFmtId="3" fontId="9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/>
    </xf>
    <xf numFmtId="165" fontId="19" fillId="0" borderId="3" xfId="1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5" fontId="19" fillId="0" borderId="1" xfId="1" applyNumberFormat="1" applyFont="1" applyBorder="1" applyAlignment="1">
      <alignment horizontal="right"/>
    </xf>
    <xf numFmtId="3" fontId="17" fillId="0" borderId="1" xfId="0" applyNumberFormat="1" applyFont="1" applyBorder="1"/>
    <xf numFmtId="0" fontId="2" fillId="0" borderId="0" xfId="0" applyFont="1"/>
    <xf numFmtId="164" fontId="7" fillId="0" borderId="0" xfId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/>
    <xf numFmtId="3" fontId="6" fillId="0" borderId="0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0" fillId="0" borderId="0" xfId="0" applyNumberFormat="1"/>
    <xf numFmtId="0" fontId="1" fillId="0" borderId="9" xfId="0" applyFont="1" applyBorder="1"/>
    <xf numFmtId="0" fontId="0" fillId="0" borderId="9" xfId="0" applyBorder="1"/>
    <xf numFmtId="0" fontId="6" fillId="0" borderId="8" xfId="0" applyFont="1" applyBorder="1"/>
    <xf numFmtId="3" fontId="2" fillId="0" borderId="8" xfId="0" applyNumberFormat="1" applyFont="1" applyBorder="1"/>
    <xf numFmtId="3" fontId="2" fillId="0" borderId="16" xfId="0" applyNumberFormat="1" applyFont="1" applyBorder="1"/>
    <xf numFmtId="0" fontId="11" fillId="0" borderId="1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" fillId="0" borderId="9" xfId="0" applyNumberFormat="1" applyFont="1" applyBorder="1" applyAlignment="1">
      <alignment horizontal="right"/>
    </xf>
    <xf numFmtId="2" fontId="1" fillId="0" borderId="9" xfId="0" applyNumberFormat="1" applyFont="1" applyBorder="1"/>
    <xf numFmtId="2" fontId="2" fillId="0" borderId="9" xfId="0" applyNumberFormat="1" applyFont="1" applyBorder="1" applyAlignment="1">
      <alignment horizontal="right"/>
    </xf>
    <xf numFmtId="2" fontId="2" fillId="0" borderId="9" xfId="0" applyNumberFormat="1" applyFont="1" applyBorder="1"/>
    <xf numFmtId="2" fontId="0" fillId="0" borderId="9" xfId="0" applyNumberFormat="1" applyBorder="1"/>
    <xf numFmtId="2" fontId="2" fillId="0" borderId="18" xfId="0" applyNumberFormat="1" applyFont="1" applyBorder="1"/>
    <xf numFmtId="2" fontId="6" fillId="0" borderId="12" xfId="0" applyNumberFormat="1" applyFont="1" applyBorder="1"/>
    <xf numFmtId="2" fontId="2" fillId="0" borderId="12" xfId="0" applyNumberFormat="1" applyFont="1" applyBorder="1"/>
    <xf numFmtId="2" fontId="2" fillId="0" borderId="15" xfId="0" applyNumberFormat="1" applyFont="1" applyBorder="1"/>
    <xf numFmtId="0" fontId="13" fillId="0" borderId="4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4" fontId="19" fillId="0" borderId="1" xfId="1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 vertical="center"/>
    </xf>
    <xf numFmtId="4" fontId="19" fillId="0" borderId="3" xfId="1" applyNumberFormat="1" applyFont="1" applyBorder="1" applyAlignment="1">
      <alignment horizontal="right"/>
    </xf>
    <xf numFmtId="4" fontId="9" fillId="0" borderId="3" xfId="1" applyNumberFormat="1" applyFont="1" applyBorder="1" applyAlignment="1">
      <alignment horizontal="right"/>
    </xf>
    <xf numFmtId="2" fontId="2" fillId="0" borderId="1" xfId="0" applyNumberFormat="1" applyFont="1" applyBorder="1"/>
    <xf numFmtId="0" fontId="11" fillId="0" borderId="1" xfId="0" applyFont="1" applyBorder="1" applyAlignment="1"/>
    <xf numFmtId="166" fontId="9" fillId="0" borderId="3" xfId="1" applyNumberFormat="1" applyFont="1" applyBorder="1" applyAlignment="1">
      <alignment horizontal="right"/>
    </xf>
    <xf numFmtId="166" fontId="19" fillId="0" borderId="3" xfId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0" fillId="0" borderId="0" xfId="0" applyNumberFormat="1"/>
    <xf numFmtId="2" fontId="9" fillId="0" borderId="9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center"/>
    </xf>
    <xf numFmtId="2" fontId="8" fillId="0" borderId="1" xfId="1" applyNumberFormat="1" applyFont="1" applyBorder="1"/>
    <xf numFmtId="2" fontId="7" fillId="0" borderId="1" xfId="1" applyNumberFormat="1" applyFont="1" applyBorder="1"/>
    <xf numFmtId="3" fontId="2" fillId="0" borderId="1" xfId="1" applyNumberFormat="1" applyFont="1" applyBorder="1"/>
    <xf numFmtId="2" fontId="2" fillId="0" borderId="1" xfId="1" applyNumberFormat="1" applyFont="1" applyBorder="1"/>
    <xf numFmtId="2" fontId="8" fillId="0" borderId="0" xfId="0" applyNumberFormat="1" applyFont="1"/>
    <xf numFmtId="0" fontId="11" fillId="0" borderId="9" xfId="0" applyFont="1" applyBorder="1" applyAlignment="1">
      <alignment horizontal="center"/>
    </xf>
    <xf numFmtId="0" fontId="21" fillId="0" borderId="9" xfId="0" applyFont="1" applyBorder="1"/>
    <xf numFmtId="0" fontId="11" fillId="0" borderId="7" xfId="0" applyFont="1" applyBorder="1" applyAlignment="1">
      <alignment horizontal="center"/>
    </xf>
    <xf numFmtId="0" fontId="10" fillId="0" borderId="3" xfId="0" applyFont="1" applyBorder="1"/>
    <xf numFmtId="3" fontId="10" fillId="0" borderId="7" xfId="0" applyNumberFormat="1" applyFont="1" applyBorder="1"/>
    <xf numFmtId="3" fontId="11" fillId="0" borderId="7" xfId="0" applyNumberFormat="1" applyFont="1" applyBorder="1"/>
    <xf numFmtId="0" fontId="10" fillId="0" borderId="4" xfId="0" applyFont="1" applyBorder="1"/>
    <xf numFmtId="0" fontId="22" fillId="0" borderId="7" xfId="0" applyFont="1" applyBorder="1"/>
    <xf numFmtId="2" fontId="10" fillId="0" borderId="7" xfId="0" applyNumberFormat="1" applyFont="1" applyBorder="1"/>
    <xf numFmtId="4" fontId="10" fillId="0" borderId="7" xfId="0" applyNumberFormat="1" applyFont="1" applyBorder="1"/>
    <xf numFmtId="2" fontId="10" fillId="0" borderId="1" xfId="0" applyNumberFormat="1" applyFont="1" applyBorder="1" applyAlignment="1">
      <alignment horizontal="right"/>
    </xf>
    <xf numFmtId="2" fontId="22" fillId="0" borderId="7" xfId="0" applyNumberFormat="1" applyFont="1" applyBorder="1"/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" fontId="1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3" fontId="1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49" fontId="2" fillId="0" borderId="8" xfId="0" applyNumberFormat="1" applyFont="1" applyBorder="1" applyAlignment="1"/>
    <xf numFmtId="0" fontId="6" fillId="0" borderId="19" xfId="0" applyFont="1" applyBorder="1" applyAlignment="1"/>
    <xf numFmtId="49" fontId="2" fillId="0" borderId="8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11" fillId="0" borderId="2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22" fillId="0" borderId="2" xfId="0" applyNumberFormat="1" applyFont="1" applyBorder="1" applyAlignment="1">
      <alignment horizontal="right"/>
    </xf>
    <xf numFmtId="2" fontId="22" fillId="0" borderId="3" xfId="0" applyNumberFormat="1" applyFont="1" applyBorder="1" applyAlignment="1">
      <alignment horizontal="right"/>
    </xf>
    <xf numFmtId="3" fontId="10" fillId="0" borderId="2" xfId="0" applyNumberFormat="1" applyFont="1" applyBorder="1"/>
    <xf numFmtId="3" fontId="10" fillId="0" borderId="3" xfId="0" applyNumberFormat="1" applyFont="1" applyBorder="1"/>
    <xf numFmtId="3" fontId="10" fillId="0" borderId="2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2" fontId="10" fillId="0" borderId="29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C4" sqref="C4:J5"/>
    </sheetView>
  </sheetViews>
  <sheetFormatPr defaultRowHeight="15" x14ac:dyDescent="0.25"/>
  <cols>
    <col min="1" max="1" width="8.42578125" customWidth="1"/>
    <col min="2" max="2" width="38.5703125" customWidth="1"/>
    <col min="3" max="3" width="9.7109375" customWidth="1"/>
    <col min="4" max="4" width="8.5703125" customWidth="1"/>
    <col min="5" max="6" width="8.7109375" customWidth="1"/>
    <col min="7" max="7" width="9.28515625" customWidth="1"/>
    <col min="8" max="8" width="8.140625" customWidth="1"/>
    <col min="9" max="10" width="7.85546875" customWidth="1"/>
    <col min="11" max="11" width="9.42578125" style="47" customWidth="1"/>
  </cols>
  <sheetData>
    <row r="1" spans="1:16" x14ac:dyDescent="0.25">
      <c r="A1" s="3"/>
      <c r="B1" s="5"/>
      <c r="L1" s="2"/>
      <c r="M1" s="2"/>
      <c r="N1" s="3" t="s">
        <v>247</v>
      </c>
      <c r="O1" s="3"/>
      <c r="P1" s="3"/>
    </row>
    <row r="2" spans="1:16" x14ac:dyDescent="0.25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"/>
      <c r="M2" s="1"/>
    </row>
    <row r="3" spans="1:16" ht="15.75" customHeight="1" x14ac:dyDescent="0.25">
      <c r="A3" s="226" t="s">
        <v>239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6" x14ac:dyDescent="0.25">
      <c r="A4" s="7" t="s">
        <v>1</v>
      </c>
      <c r="B4" s="8"/>
      <c r="C4" s="230" t="s">
        <v>188</v>
      </c>
      <c r="D4" s="231"/>
      <c r="E4" s="231"/>
      <c r="F4" s="232"/>
      <c r="G4" s="233" t="s">
        <v>189</v>
      </c>
      <c r="H4" s="234"/>
      <c r="I4" s="234"/>
      <c r="J4" s="235"/>
      <c r="K4" s="227" t="s">
        <v>83</v>
      </c>
      <c r="L4" s="228"/>
      <c r="M4" s="228"/>
      <c r="N4" s="229"/>
      <c r="O4" s="143"/>
      <c r="P4" s="143"/>
    </row>
    <row r="5" spans="1:16" x14ac:dyDescent="0.25">
      <c r="A5" s="7" t="s">
        <v>3</v>
      </c>
      <c r="B5" s="7"/>
      <c r="C5" s="71" t="s">
        <v>210</v>
      </c>
      <c r="D5" s="71" t="s">
        <v>211</v>
      </c>
      <c r="E5" s="71" t="s">
        <v>212</v>
      </c>
      <c r="F5" s="71" t="s">
        <v>265</v>
      </c>
      <c r="G5" s="71" t="s">
        <v>210</v>
      </c>
      <c r="H5" s="71" t="s">
        <v>211</v>
      </c>
      <c r="I5" s="71" t="s">
        <v>212</v>
      </c>
      <c r="J5" s="71" t="s">
        <v>265</v>
      </c>
      <c r="K5" s="126" t="s">
        <v>210</v>
      </c>
      <c r="L5" s="71" t="s">
        <v>213</v>
      </c>
      <c r="M5" s="71" t="s">
        <v>212</v>
      </c>
      <c r="N5" s="71" t="s">
        <v>265</v>
      </c>
      <c r="O5" s="144"/>
      <c r="P5" s="144"/>
    </row>
    <row r="6" spans="1:16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127"/>
      <c r="L6" s="8"/>
      <c r="M6" s="8"/>
      <c r="N6" s="8"/>
      <c r="O6" s="145"/>
      <c r="P6" s="145"/>
    </row>
    <row r="7" spans="1:16" x14ac:dyDescent="0.25">
      <c r="A7" s="7" t="s">
        <v>2</v>
      </c>
      <c r="B7" s="7" t="s">
        <v>6</v>
      </c>
      <c r="C7" s="28"/>
      <c r="D7" s="28"/>
      <c r="E7" s="28"/>
      <c r="F7" s="28"/>
      <c r="G7" s="7"/>
      <c r="H7" s="7"/>
      <c r="I7" s="7"/>
      <c r="J7" s="7"/>
      <c r="K7" s="127"/>
      <c r="L7" s="8"/>
      <c r="M7" s="8"/>
      <c r="N7" s="8"/>
      <c r="O7" s="145"/>
      <c r="P7" s="145"/>
    </row>
    <row r="8" spans="1:16" x14ac:dyDescent="0.2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127"/>
      <c r="L8" s="8"/>
      <c r="M8" s="8"/>
      <c r="N8" s="8"/>
      <c r="O8" s="145"/>
      <c r="P8" s="145"/>
    </row>
    <row r="9" spans="1:16" x14ac:dyDescent="0.2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127"/>
      <c r="L9" s="8"/>
      <c r="M9" s="8"/>
      <c r="N9" s="8"/>
      <c r="O9" s="145"/>
      <c r="P9" s="145"/>
    </row>
    <row r="10" spans="1:16" x14ac:dyDescent="0.25">
      <c r="A10" s="7"/>
      <c r="B10" s="7"/>
      <c r="C10" s="7"/>
      <c r="D10" s="7"/>
      <c r="E10" s="7"/>
      <c r="F10" s="7"/>
      <c r="G10" s="7"/>
      <c r="H10" s="7"/>
      <c r="I10" s="7"/>
      <c r="J10" s="147"/>
      <c r="K10" s="127"/>
      <c r="L10" s="8"/>
      <c r="M10" s="8"/>
      <c r="N10" s="8"/>
      <c r="O10" s="145"/>
      <c r="P10" s="145"/>
    </row>
    <row r="11" spans="1:16" x14ac:dyDescent="0.25">
      <c r="A11" s="8" t="s">
        <v>7</v>
      </c>
      <c r="B11" s="8" t="s">
        <v>10</v>
      </c>
      <c r="C11" s="30">
        <v>19590</v>
      </c>
      <c r="D11" s="30">
        <v>6839</v>
      </c>
      <c r="E11" s="30">
        <v>6839</v>
      </c>
      <c r="F11" s="148">
        <v>100</v>
      </c>
      <c r="G11" s="30">
        <v>150</v>
      </c>
      <c r="H11" s="30">
        <v>1294</v>
      </c>
      <c r="I11" s="30">
        <v>1206</v>
      </c>
      <c r="J11" s="148">
        <v>93.2</v>
      </c>
      <c r="K11" s="30">
        <v>19740</v>
      </c>
      <c r="L11" s="30">
        <v>8133</v>
      </c>
      <c r="M11" s="30">
        <v>8045</v>
      </c>
      <c r="N11" s="148">
        <v>98.92</v>
      </c>
      <c r="O11" s="146"/>
      <c r="P11" s="146"/>
    </row>
    <row r="12" spans="1:16" x14ac:dyDescent="0.25">
      <c r="A12" s="10" t="s">
        <v>8</v>
      </c>
      <c r="B12" s="7" t="s">
        <v>9</v>
      </c>
      <c r="C12" s="25">
        <v>19590</v>
      </c>
      <c r="D12" s="25">
        <v>6839</v>
      </c>
      <c r="E12" s="25">
        <v>6839</v>
      </c>
      <c r="F12" s="147">
        <v>100</v>
      </c>
      <c r="G12" s="25">
        <v>150</v>
      </c>
      <c r="H12" s="25">
        <v>1294</v>
      </c>
      <c r="I12" s="25">
        <v>1206</v>
      </c>
      <c r="J12" s="147">
        <v>93.2</v>
      </c>
      <c r="K12" s="30">
        <v>19740</v>
      </c>
      <c r="L12" s="30">
        <v>8133</v>
      </c>
      <c r="M12" s="30">
        <v>8045</v>
      </c>
      <c r="N12" s="148">
        <v>98.92</v>
      </c>
      <c r="O12" s="146"/>
      <c r="P12" s="146"/>
    </row>
    <row r="13" spans="1:16" x14ac:dyDescent="0.25">
      <c r="A13" s="10"/>
      <c r="B13" s="8"/>
      <c r="C13" s="25"/>
      <c r="D13" s="25"/>
      <c r="E13" s="25"/>
      <c r="F13" s="147"/>
      <c r="G13" s="25"/>
      <c r="H13" s="25"/>
      <c r="I13" s="25"/>
      <c r="J13" s="147"/>
      <c r="K13" s="30"/>
      <c r="L13" s="30"/>
      <c r="M13" s="30"/>
      <c r="N13" s="148"/>
      <c r="O13" s="146"/>
      <c r="P13" s="146"/>
    </row>
    <row r="14" spans="1:16" x14ac:dyDescent="0.25">
      <c r="A14" s="9" t="s">
        <v>11</v>
      </c>
      <c r="B14" s="8" t="s">
        <v>20</v>
      </c>
      <c r="C14" s="30"/>
      <c r="D14" s="30"/>
      <c r="E14" s="30"/>
      <c r="F14" s="148"/>
      <c r="G14" s="30">
        <v>74398</v>
      </c>
      <c r="H14" s="30">
        <v>76381</v>
      </c>
      <c r="I14" s="30">
        <v>39182</v>
      </c>
      <c r="J14" s="148">
        <v>51.3</v>
      </c>
      <c r="K14" s="30">
        <v>74398</v>
      </c>
      <c r="L14" s="30">
        <v>76381</v>
      </c>
      <c r="M14" s="30">
        <v>39182</v>
      </c>
      <c r="N14" s="148">
        <v>51.3</v>
      </c>
      <c r="O14" s="146"/>
      <c r="P14" s="146"/>
    </row>
    <row r="15" spans="1:16" x14ac:dyDescent="0.25">
      <c r="A15" s="10" t="s">
        <v>12</v>
      </c>
      <c r="B15" s="7" t="s">
        <v>13</v>
      </c>
      <c r="C15" s="25"/>
      <c r="D15" s="25"/>
      <c r="E15" s="25"/>
      <c r="F15" s="147"/>
      <c r="G15" s="85" t="s">
        <v>257</v>
      </c>
      <c r="H15" s="25">
        <v>74398</v>
      </c>
      <c r="I15" s="25">
        <v>37199</v>
      </c>
      <c r="J15" s="147">
        <v>50</v>
      </c>
      <c r="K15" s="30">
        <v>74398</v>
      </c>
      <c r="L15" s="30">
        <v>74398</v>
      </c>
      <c r="M15" s="30">
        <v>37199</v>
      </c>
      <c r="N15" s="148">
        <v>50</v>
      </c>
      <c r="O15" s="146"/>
      <c r="P15" s="146"/>
    </row>
    <row r="16" spans="1:16" x14ac:dyDescent="0.25">
      <c r="A16" s="10" t="s">
        <v>166</v>
      </c>
      <c r="B16" s="7" t="s">
        <v>14</v>
      </c>
      <c r="C16" s="25"/>
      <c r="D16" s="25"/>
      <c r="E16" s="25"/>
      <c r="F16" s="147"/>
      <c r="G16" s="25"/>
      <c r="H16" s="25"/>
      <c r="I16" s="25"/>
      <c r="J16" s="147"/>
      <c r="K16" s="30"/>
      <c r="L16" s="30"/>
      <c r="M16" s="30"/>
      <c r="N16" s="148"/>
      <c r="O16" s="146"/>
      <c r="P16" s="146"/>
    </row>
    <row r="17" spans="1:16" x14ac:dyDescent="0.25">
      <c r="A17" s="10" t="s">
        <v>167</v>
      </c>
      <c r="B17" s="7" t="s">
        <v>15</v>
      </c>
      <c r="C17" s="25"/>
      <c r="D17" s="25"/>
      <c r="E17" s="25"/>
      <c r="F17" s="147"/>
      <c r="G17" s="25"/>
      <c r="H17" s="25"/>
      <c r="I17" s="25"/>
      <c r="J17" s="147"/>
      <c r="K17" s="30"/>
      <c r="L17" s="30"/>
      <c r="M17" s="30"/>
      <c r="N17" s="148"/>
      <c r="O17" s="146"/>
      <c r="P17" s="146"/>
    </row>
    <row r="18" spans="1:16" x14ac:dyDescent="0.25">
      <c r="A18" s="10" t="s">
        <v>168</v>
      </c>
      <c r="B18" s="7" t="s">
        <v>16</v>
      </c>
      <c r="C18" s="25"/>
      <c r="D18" s="25"/>
      <c r="E18" s="25"/>
      <c r="F18" s="147"/>
      <c r="G18" s="25"/>
      <c r="H18" s="25"/>
      <c r="I18" s="25"/>
      <c r="J18" s="147"/>
      <c r="K18" s="30"/>
      <c r="L18" s="30"/>
      <c r="M18" s="30"/>
      <c r="N18" s="148"/>
      <c r="O18" s="146"/>
      <c r="P18" s="146"/>
    </row>
    <row r="19" spans="1:16" x14ac:dyDescent="0.25">
      <c r="A19" s="10" t="s">
        <v>169</v>
      </c>
      <c r="B19" s="7" t="s">
        <v>17</v>
      </c>
      <c r="C19" s="25"/>
      <c r="D19" s="25"/>
      <c r="E19" s="25"/>
      <c r="F19" s="147"/>
      <c r="G19" s="25"/>
      <c r="H19" s="25">
        <v>1983</v>
      </c>
      <c r="I19" s="25">
        <v>1983</v>
      </c>
      <c r="J19" s="147">
        <v>100</v>
      </c>
      <c r="K19" s="30"/>
      <c r="L19" s="30">
        <v>1983</v>
      </c>
      <c r="M19" s="30">
        <v>1983</v>
      </c>
      <c r="N19" s="148">
        <v>100</v>
      </c>
      <c r="O19" s="146"/>
      <c r="P19" s="146"/>
    </row>
    <row r="20" spans="1:16" x14ac:dyDescent="0.25">
      <c r="A20" s="10" t="s">
        <v>170</v>
      </c>
      <c r="B20" s="7" t="s">
        <v>18</v>
      </c>
      <c r="C20" s="25"/>
      <c r="D20" s="25"/>
      <c r="E20" s="25"/>
      <c r="F20" s="147"/>
      <c r="G20" s="25"/>
      <c r="H20" s="25"/>
      <c r="I20" s="25"/>
      <c r="J20" s="147"/>
      <c r="K20" s="30"/>
      <c r="L20" s="30"/>
      <c r="M20" s="30"/>
      <c r="N20" s="148"/>
      <c r="O20" s="146"/>
      <c r="P20" s="146"/>
    </row>
    <row r="21" spans="1:16" x14ac:dyDescent="0.25">
      <c r="A21" s="10"/>
      <c r="B21" s="7" t="s">
        <v>19</v>
      </c>
      <c r="C21" s="25"/>
      <c r="D21" s="25"/>
      <c r="E21" s="25"/>
      <c r="F21" s="147"/>
      <c r="G21" s="25"/>
      <c r="H21" s="25"/>
      <c r="I21" s="25"/>
      <c r="J21" s="147"/>
      <c r="K21" s="30"/>
      <c r="L21" s="30"/>
      <c r="M21" s="30"/>
      <c r="N21" s="148"/>
      <c r="O21" s="146"/>
      <c r="P21" s="146"/>
    </row>
    <row r="22" spans="1:16" x14ac:dyDescent="0.25">
      <c r="A22" s="10" t="s">
        <v>208</v>
      </c>
      <c r="B22" s="7" t="s">
        <v>201</v>
      </c>
      <c r="C22" s="25"/>
      <c r="D22" s="25"/>
      <c r="E22" s="25"/>
      <c r="F22" s="147"/>
      <c r="G22" s="25"/>
      <c r="H22" s="25"/>
      <c r="I22" s="25"/>
      <c r="J22" s="147"/>
      <c r="K22" s="30"/>
      <c r="L22" s="30"/>
      <c r="M22" s="30"/>
      <c r="N22" s="148"/>
      <c r="O22" s="146"/>
      <c r="P22" s="146"/>
    </row>
    <row r="23" spans="1:16" x14ac:dyDescent="0.25">
      <c r="A23" s="10" t="s">
        <v>234</v>
      </c>
      <c r="B23" s="7" t="s">
        <v>235</v>
      </c>
      <c r="C23" s="25"/>
      <c r="D23" s="25"/>
      <c r="E23" s="25"/>
      <c r="F23" s="147"/>
      <c r="G23" s="25"/>
      <c r="H23" s="25"/>
      <c r="I23" s="25"/>
      <c r="J23" s="147"/>
      <c r="K23" s="30"/>
      <c r="L23" s="30"/>
      <c r="M23" s="30"/>
      <c r="N23" s="148"/>
      <c r="O23" s="146"/>
      <c r="P23" s="146"/>
    </row>
    <row r="24" spans="1:16" x14ac:dyDescent="0.25">
      <c r="A24" s="10"/>
      <c r="B24" s="8"/>
      <c r="C24" s="25"/>
      <c r="D24" s="25"/>
      <c r="E24" s="25"/>
      <c r="F24" s="147"/>
      <c r="G24" s="25"/>
      <c r="H24" s="25"/>
      <c r="I24" s="25"/>
      <c r="J24" s="147"/>
      <c r="K24" s="30"/>
      <c r="L24" s="30"/>
      <c r="M24" s="30"/>
      <c r="N24" s="148"/>
      <c r="O24" s="146"/>
      <c r="P24" s="146"/>
    </row>
    <row r="25" spans="1:16" x14ac:dyDescent="0.25">
      <c r="A25" s="9" t="s">
        <v>21</v>
      </c>
      <c r="B25" s="8" t="s">
        <v>22</v>
      </c>
      <c r="C25" s="30"/>
      <c r="D25" s="30"/>
      <c r="E25" s="30"/>
      <c r="F25" s="148"/>
      <c r="G25" s="25"/>
      <c r="H25" s="25"/>
      <c r="I25" s="25"/>
      <c r="J25" s="147"/>
      <c r="K25" s="30"/>
      <c r="L25" s="30"/>
      <c r="M25" s="30"/>
      <c r="N25" s="148"/>
      <c r="O25" s="146"/>
      <c r="P25" s="146"/>
    </row>
    <row r="26" spans="1:16" x14ac:dyDescent="0.25">
      <c r="A26" s="10"/>
      <c r="B26" s="7"/>
      <c r="C26" s="25"/>
      <c r="D26" s="25"/>
      <c r="E26" s="25"/>
      <c r="F26" s="147"/>
      <c r="G26" s="25"/>
      <c r="H26" s="25"/>
      <c r="I26" s="25"/>
      <c r="J26" s="147"/>
      <c r="K26" s="30"/>
      <c r="L26" s="30"/>
      <c r="M26" s="30"/>
      <c r="N26" s="148"/>
      <c r="O26" s="146"/>
      <c r="P26" s="146"/>
    </row>
    <row r="27" spans="1:16" x14ac:dyDescent="0.25">
      <c r="A27" s="9" t="s">
        <v>23</v>
      </c>
      <c r="B27" s="8" t="s">
        <v>185</v>
      </c>
      <c r="C27" s="30">
        <v>54092</v>
      </c>
      <c r="D27" s="30">
        <v>21703</v>
      </c>
      <c r="E27" s="30">
        <v>21704</v>
      </c>
      <c r="F27" s="148">
        <v>100</v>
      </c>
      <c r="G27" s="30"/>
      <c r="H27" s="30">
        <v>50</v>
      </c>
      <c r="I27" s="30">
        <v>50</v>
      </c>
      <c r="J27" s="148">
        <v>100</v>
      </c>
      <c r="K27" s="30">
        <v>54092</v>
      </c>
      <c r="L27" s="30">
        <v>21753</v>
      </c>
      <c r="M27" s="30">
        <v>21754</v>
      </c>
      <c r="N27" s="148">
        <v>100</v>
      </c>
      <c r="O27" s="146"/>
      <c r="P27" s="146"/>
    </row>
    <row r="28" spans="1:16" x14ac:dyDescent="0.25">
      <c r="A28" s="10" t="s">
        <v>26</v>
      </c>
      <c r="B28" s="7" t="s">
        <v>27</v>
      </c>
      <c r="C28" s="25">
        <v>37000</v>
      </c>
      <c r="D28" s="25">
        <v>18382</v>
      </c>
      <c r="E28" s="25">
        <v>18383</v>
      </c>
      <c r="F28" s="147">
        <v>100</v>
      </c>
      <c r="G28" s="25"/>
      <c r="H28" s="25"/>
      <c r="I28" s="25"/>
      <c r="J28" s="147"/>
      <c r="K28" s="30">
        <v>37000</v>
      </c>
      <c r="L28" s="30">
        <v>18382</v>
      </c>
      <c r="M28" s="30">
        <v>18383</v>
      </c>
      <c r="N28" s="148">
        <v>100</v>
      </c>
      <c r="O28" s="146"/>
      <c r="P28" s="146"/>
    </row>
    <row r="29" spans="1:16" x14ac:dyDescent="0.25">
      <c r="A29" s="10" t="s">
        <v>25</v>
      </c>
      <c r="B29" s="7" t="s">
        <v>161</v>
      </c>
      <c r="C29" s="25">
        <v>2293</v>
      </c>
      <c r="D29" s="25">
        <v>3205</v>
      </c>
      <c r="E29" s="25">
        <v>3205</v>
      </c>
      <c r="F29" s="147">
        <v>100</v>
      </c>
      <c r="G29" s="25"/>
      <c r="H29" s="25">
        <v>50</v>
      </c>
      <c r="I29" s="25">
        <v>50</v>
      </c>
      <c r="J29" s="147">
        <v>100</v>
      </c>
      <c r="K29" s="30">
        <v>2293</v>
      </c>
      <c r="L29" s="30">
        <v>3255</v>
      </c>
      <c r="M29" s="30">
        <v>3255</v>
      </c>
      <c r="N29" s="148">
        <v>100</v>
      </c>
      <c r="O29" s="146"/>
      <c r="P29" s="146"/>
    </row>
    <row r="30" spans="1:16" x14ac:dyDescent="0.25">
      <c r="A30" s="10" t="s">
        <v>150</v>
      </c>
      <c r="B30" s="7" t="s">
        <v>162</v>
      </c>
      <c r="C30" s="25">
        <v>14799</v>
      </c>
      <c r="D30" s="25"/>
      <c r="E30" s="25"/>
      <c r="F30" s="147"/>
      <c r="G30" s="25"/>
      <c r="H30" s="25"/>
      <c r="I30" s="25"/>
      <c r="J30" s="147"/>
      <c r="K30" s="30">
        <v>14799</v>
      </c>
      <c r="L30" s="30"/>
      <c r="M30" s="30"/>
      <c r="N30" s="148"/>
      <c r="O30" s="146"/>
      <c r="P30" s="146"/>
    </row>
    <row r="31" spans="1:16" x14ac:dyDescent="0.25">
      <c r="A31" s="10" t="s">
        <v>159</v>
      </c>
      <c r="B31" s="7" t="s">
        <v>151</v>
      </c>
      <c r="C31" s="25"/>
      <c r="D31" s="25"/>
      <c r="E31" s="25"/>
      <c r="F31" s="147"/>
      <c r="G31" s="25"/>
      <c r="H31" s="25"/>
      <c r="I31" s="25"/>
      <c r="J31" s="147"/>
      <c r="K31" s="30"/>
      <c r="L31" s="30"/>
      <c r="M31" s="30"/>
      <c r="N31" s="148"/>
      <c r="O31" s="146"/>
      <c r="P31" s="146"/>
    </row>
    <row r="32" spans="1:16" x14ac:dyDescent="0.25">
      <c r="A32" s="10" t="s">
        <v>163</v>
      </c>
      <c r="B32" s="7" t="s">
        <v>160</v>
      </c>
      <c r="C32" s="25"/>
      <c r="D32" s="25">
        <v>116</v>
      </c>
      <c r="E32" s="25">
        <v>116</v>
      </c>
      <c r="F32" s="147">
        <v>100</v>
      </c>
      <c r="G32" s="25"/>
      <c r="H32" s="25"/>
      <c r="I32" s="25"/>
      <c r="J32" s="147"/>
      <c r="K32" s="30"/>
      <c r="L32" s="30">
        <v>116</v>
      </c>
      <c r="M32" s="30">
        <v>116</v>
      </c>
      <c r="N32" s="148">
        <v>100</v>
      </c>
      <c r="O32" s="146"/>
      <c r="P32" s="146"/>
    </row>
    <row r="33" spans="1:16" x14ac:dyDescent="0.25">
      <c r="A33" s="10" t="s">
        <v>236</v>
      </c>
      <c r="B33" s="7" t="s">
        <v>237</v>
      </c>
      <c r="C33" s="25"/>
      <c r="D33" s="25"/>
      <c r="E33" s="25"/>
      <c r="F33" s="147"/>
      <c r="G33" s="25"/>
      <c r="H33" s="25"/>
      <c r="I33" s="25"/>
      <c r="J33" s="147"/>
      <c r="K33" s="30"/>
      <c r="L33" s="30"/>
      <c r="M33" s="30"/>
      <c r="N33" s="148"/>
      <c r="O33" s="146"/>
      <c r="P33" s="146"/>
    </row>
    <row r="34" spans="1:16" x14ac:dyDescent="0.25">
      <c r="A34" s="10"/>
      <c r="B34" s="7"/>
      <c r="C34" s="25"/>
      <c r="D34" s="25"/>
      <c r="E34" s="25"/>
      <c r="F34" s="147"/>
      <c r="G34" s="25"/>
      <c r="H34" s="25"/>
      <c r="I34" s="25"/>
      <c r="J34" s="147"/>
      <c r="K34" s="30"/>
      <c r="L34" s="30"/>
      <c r="M34" s="30"/>
      <c r="N34" s="148"/>
      <c r="O34" s="146"/>
      <c r="P34" s="146"/>
    </row>
    <row r="35" spans="1:16" x14ac:dyDescent="0.25">
      <c r="A35" s="10"/>
      <c r="B35" s="8"/>
      <c r="C35" s="25"/>
      <c r="D35" s="25"/>
      <c r="E35" s="25"/>
      <c r="F35" s="147"/>
      <c r="G35" s="25"/>
      <c r="H35" s="25"/>
      <c r="I35" s="25"/>
      <c r="J35" s="147"/>
      <c r="K35" s="30"/>
      <c r="L35" s="30"/>
      <c r="M35" s="30"/>
      <c r="N35" s="148"/>
      <c r="O35" s="146"/>
      <c r="P35" s="146"/>
    </row>
    <row r="36" spans="1:16" x14ac:dyDescent="0.25">
      <c r="A36" s="9" t="s">
        <v>28</v>
      </c>
      <c r="B36" s="8" t="s">
        <v>29</v>
      </c>
      <c r="C36" s="30"/>
      <c r="D36" s="30"/>
      <c r="E36" s="30"/>
      <c r="F36" s="148"/>
      <c r="G36" s="25"/>
      <c r="H36" s="25"/>
      <c r="I36" s="25"/>
      <c r="J36" s="147"/>
      <c r="K36" s="30"/>
      <c r="L36" s="30"/>
      <c r="M36" s="30"/>
      <c r="N36" s="148"/>
      <c r="O36" s="146"/>
      <c r="P36" s="146"/>
    </row>
    <row r="37" spans="1:16" x14ac:dyDescent="0.25">
      <c r="A37" s="10"/>
      <c r="B37" s="7"/>
      <c r="C37" s="25"/>
      <c r="D37" s="25"/>
      <c r="E37" s="25"/>
      <c r="F37" s="147"/>
      <c r="G37" s="25"/>
      <c r="H37" s="25"/>
      <c r="I37" s="25"/>
      <c r="J37" s="147"/>
      <c r="K37" s="30"/>
      <c r="L37" s="30"/>
      <c r="M37" s="30"/>
      <c r="N37" s="148"/>
      <c r="O37" s="146"/>
      <c r="P37" s="146"/>
    </row>
    <row r="38" spans="1:16" x14ac:dyDescent="0.25">
      <c r="A38" s="9" t="s">
        <v>30</v>
      </c>
      <c r="B38" s="8" t="s">
        <v>31</v>
      </c>
      <c r="C38" s="25"/>
      <c r="D38" s="25"/>
      <c r="E38" s="25"/>
      <c r="F38" s="147"/>
      <c r="G38" s="25"/>
      <c r="H38" s="25"/>
      <c r="I38" s="25"/>
      <c r="J38" s="147"/>
      <c r="K38" s="30"/>
      <c r="L38" s="30"/>
      <c r="M38" s="30"/>
      <c r="N38" s="148"/>
      <c r="O38" s="146"/>
      <c r="P38" s="146"/>
    </row>
    <row r="39" spans="1:16" x14ac:dyDescent="0.25">
      <c r="A39" s="8"/>
      <c r="B39" s="8" t="s">
        <v>32</v>
      </c>
      <c r="C39" s="30"/>
      <c r="D39" s="30"/>
      <c r="E39" s="30"/>
      <c r="F39" s="148"/>
      <c r="G39" s="25"/>
      <c r="H39" s="25"/>
      <c r="I39" s="25"/>
      <c r="J39" s="147"/>
      <c r="K39" s="30"/>
      <c r="L39" s="30"/>
      <c r="M39" s="30"/>
      <c r="N39" s="148"/>
      <c r="O39" s="146"/>
      <c r="P39" s="146"/>
    </row>
    <row r="40" spans="1:16" ht="24" customHeight="1" x14ac:dyDescent="0.25">
      <c r="A40" s="223" t="s">
        <v>184</v>
      </c>
      <c r="B40" s="224"/>
      <c r="C40" s="30">
        <v>73682</v>
      </c>
      <c r="D40" s="30">
        <v>28542</v>
      </c>
      <c r="E40" s="30">
        <v>28543</v>
      </c>
      <c r="F40" s="148">
        <v>100</v>
      </c>
      <c r="G40" s="30">
        <v>74548</v>
      </c>
      <c r="H40" s="30">
        <v>77725</v>
      </c>
      <c r="I40" s="30">
        <v>40438</v>
      </c>
      <c r="J40" s="148">
        <v>52.03</v>
      </c>
      <c r="K40" s="30">
        <v>148230</v>
      </c>
      <c r="L40" s="30">
        <v>106267</v>
      </c>
      <c r="M40" s="30">
        <v>68981</v>
      </c>
      <c r="N40" s="148">
        <v>64.91</v>
      </c>
      <c r="O40" s="146"/>
      <c r="P40" s="146"/>
    </row>
    <row r="41" spans="1:16" x14ac:dyDescent="0.25">
      <c r="A41" s="9" t="s">
        <v>33</v>
      </c>
      <c r="B41" s="8" t="s">
        <v>34</v>
      </c>
      <c r="C41" s="30"/>
      <c r="D41" s="30"/>
      <c r="E41" s="30"/>
      <c r="F41" s="148"/>
      <c r="G41" s="25"/>
      <c r="H41" s="25"/>
      <c r="I41" s="25"/>
      <c r="J41" s="147"/>
      <c r="K41" s="30"/>
      <c r="L41" s="30"/>
      <c r="M41" s="30"/>
      <c r="N41" s="148"/>
      <c r="O41" s="146"/>
      <c r="P41" s="146"/>
    </row>
    <row r="42" spans="1:16" x14ac:dyDescent="0.25">
      <c r="A42" s="10" t="s">
        <v>104</v>
      </c>
      <c r="B42" s="7" t="s">
        <v>105</v>
      </c>
      <c r="C42" s="25"/>
      <c r="D42" s="25"/>
      <c r="E42" s="25"/>
      <c r="F42" s="147"/>
      <c r="G42" s="25"/>
      <c r="H42" s="25"/>
      <c r="I42" s="25"/>
      <c r="J42" s="147"/>
      <c r="K42" s="30"/>
      <c r="L42" s="30"/>
      <c r="M42" s="30"/>
      <c r="N42" s="148"/>
      <c r="O42" s="146"/>
      <c r="P42" s="146"/>
    </row>
    <row r="43" spans="1:16" x14ac:dyDescent="0.25">
      <c r="A43" s="10" t="s">
        <v>106</v>
      </c>
      <c r="B43" s="7" t="s">
        <v>107</v>
      </c>
      <c r="C43" s="25"/>
      <c r="D43" s="25"/>
      <c r="E43" s="25"/>
      <c r="F43" s="147"/>
      <c r="G43" s="25"/>
      <c r="H43" s="25"/>
      <c r="I43" s="25"/>
      <c r="J43" s="147"/>
      <c r="K43" s="30"/>
      <c r="L43" s="30"/>
      <c r="M43" s="30"/>
      <c r="N43" s="148"/>
      <c r="O43" s="146"/>
      <c r="P43" s="146"/>
    </row>
    <row r="44" spans="1:16" ht="24" customHeight="1" x14ac:dyDescent="0.25">
      <c r="A44" s="221" t="s">
        <v>190</v>
      </c>
      <c r="B44" s="222"/>
      <c r="C44" s="30"/>
      <c r="D44" s="30"/>
      <c r="E44" s="30"/>
      <c r="F44" s="148"/>
      <c r="G44" s="25"/>
      <c r="H44" s="25"/>
      <c r="I44" s="25"/>
      <c r="J44" s="147"/>
      <c r="K44" s="30"/>
      <c r="L44" s="30"/>
      <c r="M44" s="30"/>
      <c r="N44" s="148"/>
      <c r="O44" s="146"/>
      <c r="P44" s="146"/>
    </row>
    <row r="45" spans="1:16" x14ac:dyDescent="0.25">
      <c r="A45" s="9" t="s">
        <v>35</v>
      </c>
      <c r="B45" s="8" t="s">
        <v>37</v>
      </c>
      <c r="C45" s="30">
        <v>5317</v>
      </c>
      <c r="D45" s="30">
        <v>5745</v>
      </c>
      <c r="E45" s="30">
        <v>5745</v>
      </c>
      <c r="F45" s="148">
        <v>100</v>
      </c>
      <c r="G45" s="30">
        <v>15160</v>
      </c>
      <c r="H45" s="30">
        <v>15080</v>
      </c>
      <c r="I45" s="30">
        <v>15080</v>
      </c>
      <c r="J45" s="148">
        <v>100</v>
      </c>
      <c r="K45" s="30">
        <v>20477</v>
      </c>
      <c r="L45" s="30">
        <v>20825</v>
      </c>
      <c r="M45" s="30">
        <v>20825</v>
      </c>
      <c r="N45" s="148">
        <v>100</v>
      </c>
      <c r="O45" s="146"/>
      <c r="P45" s="146"/>
    </row>
    <row r="46" spans="1:16" x14ac:dyDescent="0.25">
      <c r="A46" s="10" t="s">
        <v>36</v>
      </c>
      <c r="B46" s="7" t="s">
        <v>191</v>
      </c>
      <c r="C46" s="25">
        <v>5317</v>
      </c>
      <c r="D46" s="25">
        <v>5745</v>
      </c>
      <c r="E46" s="25">
        <v>5745</v>
      </c>
      <c r="F46" s="147">
        <v>100</v>
      </c>
      <c r="G46" s="25">
        <v>15160</v>
      </c>
      <c r="H46" s="25">
        <v>15080</v>
      </c>
      <c r="I46" s="25">
        <v>15080</v>
      </c>
      <c r="J46" s="147">
        <v>100</v>
      </c>
      <c r="K46" s="30">
        <v>20477</v>
      </c>
      <c r="L46" s="30">
        <v>20825</v>
      </c>
      <c r="M46" s="30">
        <v>20825</v>
      </c>
      <c r="N46" s="174">
        <v>100</v>
      </c>
      <c r="O46" s="146"/>
      <c r="P46" s="146"/>
    </row>
    <row r="47" spans="1:16" x14ac:dyDescent="0.25">
      <c r="A47" s="10" t="s">
        <v>175</v>
      </c>
      <c r="B47" s="7" t="s">
        <v>192</v>
      </c>
      <c r="C47" s="25"/>
      <c r="D47" s="25"/>
      <c r="E47" s="25"/>
      <c r="F47" s="147"/>
      <c r="G47" s="25"/>
      <c r="H47" s="25"/>
      <c r="I47" s="25"/>
      <c r="J47" s="147"/>
      <c r="K47" s="30"/>
      <c r="L47" s="30"/>
      <c r="M47" s="30"/>
      <c r="N47" s="174"/>
      <c r="O47" s="146"/>
      <c r="P47" s="146"/>
    </row>
    <row r="48" spans="1:16" x14ac:dyDescent="0.25">
      <c r="A48" s="10"/>
      <c r="B48" s="8"/>
      <c r="C48" s="25"/>
      <c r="D48" s="25"/>
      <c r="E48" s="25"/>
      <c r="F48" s="147"/>
      <c r="G48" s="25"/>
      <c r="H48" s="25"/>
      <c r="I48" s="25"/>
      <c r="J48" s="147"/>
      <c r="K48" s="30"/>
      <c r="L48" s="30"/>
      <c r="M48" s="30"/>
      <c r="N48" s="174"/>
      <c r="O48" s="146"/>
      <c r="P48" s="146"/>
    </row>
    <row r="49" spans="1:16" x14ac:dyDescent="0.25">
      <c r="A49" s="10"/>
      <c r="B49" s="8" t="s">
        <v>174</v>
      </c>
      <c r="C49" s="30">
        <f>SUM(C45,C40,)</f>
        <v>78999</v>
      </c>
      <c r="D49" s="30">
        <f>SUM(D40+D45)</f>
        <v>34287</v>
      </c>
      <c r="E49" s="30">
        <f>SUM(E40+E45)</f>
        <v>34288</v>
      </c>
      <c r="F49" s="148">
        <v>100</v>
      </c>
      <c r="G49" s="30">
        <f>SUM(G45+G40)</f>
        <v>89708</v>
      </c>
      <c r="H49" s="30">
        <f>SUM(H40+H45)</f>
        <v>92805</v>
      </c>
      <c r="I49" s="30">
        <f>SUM(I40+I45)</f>
        <v>55518</v>
      </c>
      <c r="J49" s="148">
        <v>59.82</v>
      </c>
      <c r="K49" s="30">
        <f>SUM(C49+G49)</f>
        <v>168707</v>
      </c>
      <c r="L49" s="30">
        <f>SUM(D49+H49)</f>
        <v>127092</v>
      </c>
      <c r="M49" s="30">
        <v>89806</v>
      </c>
      <c r="N49" s="174">
        <v>70.66</v>
      </c>
      <c r="O49" s="146"/>
      <c r="P49" s="146"/>
    </row>
    <row r="50" spans="1:16" x14ac:dyDescent="0.25">
      <c r="A50" s="6"/>
      <c r="J50" s="149"/>
    </row>
    <row r="51" spans="1:16" x14ac:dyDescent="0.25">
      <c r="A51" s="6"/>
      <c r="J51" s="149"/>
    </row>
    <row r="52" spans="1:16" x14ac:dyDescent="0.25">
      <c r="J52" s="149"/>
    </row>
    <row r="53" spans="1:16" x14ac:dyDescent="0.25">
      <c r="J53" s="149"/>
    </row>
    <row r="54" spans="1:16" x14ac:dyDescent="0.25">
      <c r="J54" s="149"/>
    </row>
    <row r="55" spans="1:16" x14ac:dyDescent="0.25">
      <c r="J55" s="149"/>
    </row>
    <row r="56" spans="1:16" x14ac:dyDescent="0.25">
      <c r="J56" s="149"/>
    </row>
    <row r="57" spans="1:16" x14ac:dyDescent="0.25">
      <c r="J57" s="149"/>
    </row>
    <row r="58" spans="1:16" x14ac:dyDescent="0.25">
      <c r="J58" s="149"/>
    </row>
    <row r="59" spans="1:16" x14ac:dyDescent="0.25">
      <c r="J59" s="149"/>
    </row>
  </sheetData>
  <mergeCells count="7">
    <mergeCell ref="A44:B44"/>
    <mergeCell ref="A40:B40"/>
    <mergeCell ref="A2:K2"/>
    <mergeCell ref="A3:K3"/>
    <mergeCell ref="K4:N4"/>
    <mergeCell ref="C4:F4"/>
    <mergeCell ref="G4:J4"/>
  </mergeCells>
  <phoneticPr fontId="0" type="noConversion"/>
  <pageMargins left="0.7" right="0.7" top="0.75" bottom="0.75" header="0.3" footer="0.3"/>
  <pageSetup paperSize="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4" zoomScaleNormal="100" workbookViewId="0">
      <selection activeCell="C6" sqref="C6:J7"/>
    </sheetView>
  </sheetViews>
  <sheetFormatPr defaultRowHeight="15" x14ac:dyDescent="0.25"/>
  <cols>
    <col min="1" max="1" width="10.7109375" customWidth="1"/>
    <col min="2" max="2" width="40" customWidth="1"/>
    <col min="3" max="3" width="8.42578125" customWidth="1"/>
    <col min="5" max="6" width="9.5703125" customWidth="1"/>
    <col min="7" max="10" width="10.7109375" customWidth="1"/>
    <col min="11" max="11" width="11.140625" customWidth="1"/>
    <col min="12" max="12" width="9" customWidth="1"/>
    <col min="14" max="14" width="10.140625" customWidth="1"/>
  </cols>
  <sheetData>
    <row r="1" spans="1:14" x14ac:dyDescent="0.25">
      <c r="A1" s="240" t="s">
        <v>248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x14ac:dyDescent="0.25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x14ac:dyDescent="0.25">
      <c r="A3" s="241" t="s">
        <v>240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4" ht="15.75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4" x14ac:dyDescent="0.25">
      <c r="A6" s="7" t="s">
        <v>1</v>
      </c>
      <c r="B6" s="101"/>
      <c r="C6" s="242" t="s">
        <v>188</v>
      </c>
      <c r="D6" s="243"/>
      <c r="E6" s="243"/>
      <c r="F6" s="244"/>
      <c r="G6" s="245" t="s">
        <v>189</v>
      </c>
      <c r="H6" s="246"/>
      <c r="I6" s="246"/>
      <c r="J6" s="247"/>
      <c r="K6" s="236" t="s">
        <v>83</v>
      </c>
      <c r="L6" s="237"/>
      <c r="M6" s="238"/>
      <c r="N6" s="239"/>
    </row>
    <row r="7" spans="1:14" x14ac:dyDescent="0.25">
      <c r="A7" s="7" t="s">
        <v>3</v>
      </c>
      <c r="B7" s="100"/>
      <c r="C7" s="204" t="s">
        <v>210</v>
      </c>
      <c r="D7" s="90" t="s">
        <v>211</v>
      </c>
      <c r="E7" s="157" t="s">
        <v>212</v>
      </c>
      <c r="F7" s="192" t="s">
        <v>265</v>
      </c>
      <c r="G7" s="204" t="s">
        <v>210</v>
      </c>
      <c r="H7" s="90" t="s">
        <v>211</v>
      </c>
      <c r="I7" s="157" t="s">
        <v>212</v>
      </c>
      <c r="J7" s="205" t="s">
        <v>265</v>
      </c>
      <c r="K7" s="155" t="s">
        <v>210</v>
      </c>
      <c r="L7" s="90" t="s">
        <v>211</v>
      </c>
      <c r="M7" s="156" t="s">
        <v>212</v>
      </c>
      <c r="N7" s="157" t="s">
        <v>265</v>
      </c>
    </row>
    <row r="8" spans="1:14" x14ac:dyDescent="0.25">
      <c r="A8" s="7"/>
      <c r="B8" s="100"/>
      <c r="C8" s="106"/>
      <c r="D8" s="7"/>
      <c r="E8" s="107"/>
      <c r="F8" s="150"/>
      <c r="G8" s="118"/>
      <c r="H8" s="17"/>
      <c r="I8" s="119"/>
      <c r="J8" s="151"/>
      <c r="K8" s="125"/>
      <c r="L8" s="89"/>
      <c r="M8" s="152"/>
      <c r="N8" s="164"/>
    </row>
    <row r="9" spans="1:14" x14ac:dyDescent="0.25">
      <c r="A9" s="7" t="s">
        <v>2</v>
      </c>
      <c r="B9" s="100" t="s">
        <v>6</v>
      </c>
      <c r="C9" s="108"/>
      <c r="D9" s="28"/>
      <c r="E9" s="109"/>
      <c r="F9" s="158"/>
      <c r="G9" s="118"/>
      <c r="H9" s="17"/>
      <c r="I9" s="119"/>
      <c r="J9" s="162"/>
      <c r="K9" s="125"/>
      <c r="L9" s="89"/>
      <c r="M9" s="152"/>
      <c r="N9" s="164"/>
    </row>
    <row r="10" spans="1:14" x14ac:dyDescent="0.25">
      <c r="A10" s="7" t="s">
        <v>4</v>
      </c>
      <c r="B10" s="100"/>
      <c r="C10" s="106"/>
      <c r="D10" s="7"/>
      <c r="E10" s="107"/>
      <c r="F10" s="159"/>
      <c r="G10" s="118"/>
      <c r="H10" s="17"/>
      <c r="I10" s="119"/>
      <c r="J10" s="162"/>
      <c r="K10" s="125"/>
      <c r="L10" s="89"/>
      <c r="M10" s="152"/>
      <c r="N10" s="164"/>
    </row>
    <row r="11" spans="1:14" x14ac:dyDescent="0.25">
      <c r="A11" s="7" t="s">
        <v>5</v>
      </c>
      <c r="B11" s="100"/>
      <c r="C11" s="106"/>
      <c r="D11" s="7"/>
      <c r="E11" s="107"/>
      <c r="F11" s="159"/>
      <c r="G11" s="118"/>
      <c r="H11" s="17"/>
      <c r="I11" s="119"/>
      <c r="J11" s="162"/>
      <c r="K11" s="125"/>
      <c r="L11" s="89"/>
      <c r="M11" s="152"/>
      <c r="N11" s="164"/>
    </row>
    <row r="12" spans="1:14" x14ac:dyDescent="0.25">
      <c r="A12" s="7"/>
      <c r="B12" s="100" t="s">
        <v>38</v>
      </c>
      <c r="C12" s="110">
        <v>53</v>
      </c>
      <c r="D12" s="11">
        <v>53</v>
      </c>
      <c r="E12" s="111">
        <v>53</v>
      </c>
      <c r="F12" s="160"/>
      <c r="G12" s="118"/>
      <c r="H12" s="17"/>
      <c r="I12" s="119"/>
      <c r="J12" s="162"/>
      <c r="K12" s="123">
        <v>53</v>
      </c>
      <c r="L12" s="89">
        <v>53</v>
      </c>
      <c r="M12" s="152">
        <v>53</v>
      </c>
      <c r="N12" s="164"/>
    </row>
    <row r="13" spans="1:14" x14ac:dyDescent="0.25">
      <c r="A13" s="7"/>
      <c r="B13" s="100"/>
      <c r="C13" s="110"/>
      <c r="D13" s="11"/>
      <c r="E13" s="111"/>
      <c r="F13" s="160"/>
      <c r="G13" s="118"/>
      <c r="H13" s="17"/>
      <c r="I13" s="119"/>
      <c r="J13" s="162"/>
      <c r="K13" s="125"/>
      <c r="L13" s="89"/>
      <c r="M13" s="152"/>
      <c r="N13" s="164"/>
    </row>
    <row r="14" spans="1:14" x14ac:dyDescent="0.25">
      <c r="A14" s="8" t="s">
        <v>7</v>
      </c>
      <c r="B14" s="101" t="s">
        <v>41</v>
      </c>
      <c r="C14" s="112">
        <v>95655</v>
      </c>
      <c r="D14" s="30">
        <v>48304</v>
      </c>
      <c r="E14" s="113">
        <v>48305</v>
      </c>
      <c r="F14" s="161">
        <v>100</v>
      </c>
      <c r="G14" s="112"/>
      <c r="H14" s="30"/>
      <c r="I14" s="113"/>
      <c r="J14" s="161"/>
      <c r="K14" s="112">
        <v>95655</v>
      </c>
      <c r="L14" s="30">
        <v>48304</v>
      </c>
      <c r="M14" s="153">
        <v>48305</v>
      </c>
      <c r="N14" s="165">
        <v>100</v>
      </c>
    </row>
    <row r="15" spans="1:14" x14ac:dyDescent="0.25">
      <c r="A15" s="10"/>
      <c r="B15" s="100"/>
      <c r="C15" s="106"/>
      <c r="D15" s="7"/>
      <c r="E15" s="107"/>
      <c r="F15" s="159"/>
      <c r="G15" s="112"/>
      <c r="H15" s="30"/>
      <c r="I15" s="113"/>
      <c r="J15" s="161"/>
      <c r="K15" s="112"/>
      <c r="L15" s="30"/>
      <c r="M15" s="153"/>
      <c r="N15" s="165"/>
    </row>
    <row r="16" spans="1:14" x14ac:dyDescent="0.25">
      <c r="A16" s="9" t="s">
        <v>39</v>
      </c>
      <c r="B16" s="101" t="s">
        <v>42</v>
      </c>
      <c r="C16" s="112">
        <v>25214</v>
      </c>
      <c r="D16" s="30">
        <v>12223</v>
      </c>
      <c r="E16" s="113">
        <v>12223</v>
      </c>
      <c r="F16" s="161">
        <v>100</v>
      </c>
      <c r="G16" s="112"/>
      <c r="H16" s="30"/>
      <c r="I16" s="113"/>
      <c r="J16" s="161"/>
      <c r="K16" s="112">
        <v>25214</v>
      </c>
      <c r="L16" s="30">
        <v>12223</v>
      </c>
      <c r="M16" s="153">
        <v>12223</v>
      </c>
      <c r="N16" s="165">
        <v>100</v>
      </c>
    </row>
    <row r="17" spans="1:14" x14ac:dyDescent="0.25">
      <c r="A17" s="10"/>
      <c r="B17" s="101"/>
      <c r="C17" s="106"/>
      <c r="D17" s="7"/>
      <c r="E17" s="107"/>
      <c r="F17" s="159"/>
      <c r="G17" s="112"/>
      <c r="H17" s="30"/>
      <c r="I17" s="113"/>
      <c r="J17" s="161"/>
      <c r="K17" s="112"/>
      <c r="L17" s="30"/>
      <c r="M17" s="153"/>
      <c r="N17" s="165"/>
    </row>
    <row r="18" spans="1:14" x14ac:dyDescent="0.25">
      <c r="A18" s="9" t="s">
        <v>21</v>
      </c>
      <c r="B18" s="101" t="s">
        <v>43</v>
      </c>
      <c r="C18" s="112">
        <v>43425</v>
      </c>
      <c r="D18" s="30">
        <v>22274</v>
      </c>
      <c r="E18" s="113">
        <v>22274</v>
      </c>
      <c r="F18" s="161">
        <v>100</v>
      </c>
      <c r="G18" s="112"/>
      <c r="H18" s="30">
        <v>2466</v>
      </c>
      <c r="I18" s="113">
        <v>2466</v>
      </c>
      <c r="J18" s="161">
        <v>100</v>
      </c>
      <c r="K18" s="112">
        <v>43425</v>
      </c>
      <c r="L18" s="30">
        <v>24740</v>
      </c>
      <c r="M18" s="153">
        <v>24740</v>
      </c>
      <c r="N18" s="165">
        <v>100</v>
      </c>
    </row>
    <row r="19" spans="1:14" x14ac:dyDescent="0.25">
      <c r="A19" s="10"/>
      <c r="B19" s="100"/>
      <c r="C19" s="106"/>
      <c r="D19" s="7"/>
      <c r="E19" s="107"/>
      <c r="F19" s="159"/>
      <c r="G19" s="112"/>
      <c r="H19" s="30"/>
      <c r="I19" s="113"/>
      <c r="J19" s="161"/>
      <c r="K19" s="112"/>
      <c r="L19" s="30"/>
      <c r="M19" s="153"/>
      <c r="N19" s="165"/>
    </row>
    <row r="20" spans="1:14" x14ac:dyDescent="0.25">
      <c r="A20" s="9" t="s">
        <v>23</v>
      </c>
      <c r="B20" s="101" t="s">
        <v>40</v>
      </c>
      <c r="C20" s="114"/>
      <c r="D20" s="8"/>
      <c r="E20" s="115"/>
      <c r="F20" s="161"/>
      <c r="G20" s="112"/>
      <c r="H20" s="30"/>
      <c r="I20" s="113"/>
      <c r="J20" s="161"/>
      <c r="K20" s="112"/>
      <c r="L20" s="30"/>
      <c r="M20" s="153"/>
      <c r="N20" s="165"/>
    </row>
    <row r="21" spans="1:14" x14ac:dyDescent="0.25">
      <c r="A21" s="10"/>
      <c r="B21" s="100"/>
      <c r="C21" s="106"/>
      <c r="D21" s="7"/>
      <c r="E21" s="107"/>
      <c r="F21" s="159"/>
      <c r="G21" s="112"/>
      <c r="H21" s="30"/>
      <c r="I21" s="113"/>
      <c r="J21" s="161"/>
      <c r="K21" s="112"/>
      <c r="L21" s="30"/>
      <c r="M21" s="153"/>
      <c r="N21" s="165"/>
    </row>
    <row r="22" spans="1:14" x14ac:dyDescent="0.25">
      <c r="A22" s="9" t="s">
        <v>44</v>
      </c>
      <c r="B22" s="101" t="s">
        <v>45</v>
      </c>
      <c r="C22" s="114"/>
      <c r="D22" s="8"/>
      <c r="E22" s="115"/>
      <c r="F22" s="161"/>
      <c r="G22" s="112"/>
      <c r="H22" s="30"/>
      <c r="I22" s="113"/>
      <c r="J22" s="161"/>
      <c r="K22" s="112"/>
      <c r="L22" s="30"/>
      <c r="M22" s="153"/>
      <c r="N22" s="165"/>
    </row>
    <row r="23" spans="1:14" x14ac:dyDescent="0.25">
      <c r="A23" s="10"/>
      <c r="B23" s="100"/>
      <c r="C23" s="106"/>
      <c r="D23" s="7"/>
      <c r="E23" s="107"/>
      <c r="F23" s="159"/>
      <c r="G23" s="112"/>
      <c r="H23" s="30"/>
      <c r="I23" s="113"/>
      <c r="J23" s="161"/>
      <c r="K23" s="112"/>
      <c r="L23" s="30"/>
      <c r="M23" s="153"/>
      <c r="N23" s="165"/>
    </row>
    <row r="24" spans="1:14" x14ac:dyDescent="0.25">
      <c r="A24" s="9" t="s">
        <v>30</v>
      </c>
      <c r="B24" s="101" t="s">
        <v>46</v>
      </c>
      <c r="C24" s="112"/>
      <c r="D24" s="30"/>
      <c r="E24" s="113"/>
      <c r="F24" s="161"/>
      <c r="G24" s="112">
        <v>4413</v>
      </c>
      <c r="H24" s="30">
        <v>41825</v>
      </c>
      <c r="I24" s="113">
        <v>4413</v>
      </c>
      <c r="J24" s="161">
        <v>10.55</v>
      </c>
      <c r="K24" s="112">
        <v>4413</v>
      </c>
      <c r="L24" s="30">
        <v>41825</v>
      </c>
      <c r="M24" s="153">
        <v>4413</v>
      </c>
      <c r="N24" s="165">
        <v>10.55</v>
      </c>
    </row>
    <row r="25" spans="1:14" x14ac:dyDescent="0.25">
      <c r="A25" s="10" t="s">
        <v>164</v>
      </c>
      <c r="B25" s="100" t="s">
        <v>158</v>
      </c>
      <c r="C25" s="116"/>
      <c r="D25" s="25"/>
      <c r="E25" s="117"/>
      <c r="F25" s="159"/>
      <c r="G25" s="116"/>
      <c r="H25" s="25"/>
      <c r="I25" s="117"/>
      <c r="J25" s="159"/>
      <c r="K25" s="112"/>
      <c r="L25" s="30"/>
      <c r="M25" s="153"/>
      <c r="N25" s="165"/>
    </row>
    <row r="26" spans="1:14" x14ac:dyDescent="0.25">
      <c r="A26" s="10" t="s">
        <v>47</v>
      </c>
      <c r="B26" s="100" t="s">
        <v>48</v>
      </c>
      <c r="C26" s="116"/>
      <c r="D26" s="25"/>
      <c r="E26" s="117"/>
      <c r="F26" s="159"/>
      <c r="G26" s="112"/>
      <c r="H26" s="30"/>
      <c r="I26" s="113"/>
      <c r="J26" s="161"/>
      <c r="K26" s="112"/>
      <c r="L26" s="30"/>
      <c r="M26" s="153"/>
      <c r="N26" s="165"/>
    </row>
    <row r="27" spans="1:14" x14ac:dyDescent="0.25">
      <c r="A27" s="10" t="s">
        <v>171</v>
      </c>
      <c r="B27" s="100" t="s">
        <v>172</v>
      </c>
      <c r="C27" s="116"/>
      <c r="D27" s="25"/>
      <c r="E27" s="117"/>
      <c r="F27" s="159"/>
      <c r="G27" s="112"/>
      <c r="H27" s="30"/>
      <c r="I27" s="113"/>
      <c r="J27" s="161"/>
      <c r="K27" s="112"/>
      <c r="L27" s="30"/>
      <c r="M27" s="153"/>
      <c r="N27" s="165"/>
    </row>
    <row r="28" spans="1:14" x14ac:dyDescent="0.25">
      <c r="A28" s="10" t="s">
        <v>202</v>
      </c>
      <c r="B28" s="105" t="s">
        <v>203</v>
      </c>
      <c r="C28" s="116"/>
      <c r="D28" s="25"/>
      <c r="E28" s="117"/>
      <c r="F28" s="159"/>
      <c r="G28" s="116"/>
      <c r="H28" s="25"/>
      <c r="I28" s="117"/>
      <c r="J28" s="159"/>
      <c r="K28" s="112"/>
      <c r="L28" s="30"/>
      <c r="M28" s="153"/>
      <c r="N28" s="165"/>
    </row>
    <row r="29" spans="1:14" x14ac:dyDescent="0.25">
      <c r="A29" s="10"/>
      <c r="B29" s="101"/>
      <c r="C29" s="116"/>
      <c r="D29" s="25"/>
      <c r="E29" s="117"/>
      <c r="F29" s="159"/>
      <c r="G29" s="112"/>
      <c r="H29" s="30"/>
      <c r="I29" s="113"/>
      <c r="J29" s="161"/>
      <c r="K29" s="112"/>
      <c r="L29" s="30"/>
      <c r="M29" s="153"/>
      <c r="N29" s="165"/>
    </row>
    <row r="30" spans="1:14" x14ac:dyDescent="0.25">
      <c r="A30" s="9" t="s">
        <v>49</v>
      </c>
      <c r="B30" s="101" t="s">
        <v>50</v>
      </c>
      <c r="C30" s="112"/>
      <c r="D30" s="30"/>
      <c r="E30" s="113"/>
      <c r="F30" s="161"/>
      <c r="G30" s="112"/>
      <c r="H30" s="30"/>
      <c r="I30" s="113"/>
      <c r="J30" s="161"/>
      <c r="K30" s="112"/>
      <c r="L30" s="30"/>
      <c r="M30" s="153"/>
      <c r="N30" s="165"/>
    </row>
    <row r="31" spans="1:14" x14ac:dyDescent="0.25">
      <c r="A31" s="10"/>
      <c r="B31" s="100"/>
      <c r="C31" s="116"/>
      <c r="D31" s="25"/>
      <c r="E31" s="117"/>
      <c r="F31" s="159"/>
      <c r="G31" s="112"/>
      <c r="H31" s="30"/>
      <c r="I31" s="113"/>
      <c r="J31" s="161"/>
      <c r="K31" s="112"/>
      <c r="L31" s="30"/>
      <c r="M31" s="153"/>
      <c r="N31" s="165"/>
    </row>
    <row r="32" spans="1:14" x14ac:dyDescent="0.25">
      <c r="A32" s="9" t="s">
        <v>51</v>
      </c>
      <c r="B32" s="101" t="s">
        <v>56</v>
      </c>
      <c r="C32" s="112"/>
      <c r="D32" s="30"/>
      <c r="E32" s="113"/>
      <c r="F32" s="161"/>
      <c r="G32" s="112"/>
      <c r="H32" s="30"/>
      <c r="I32" s="113"/>
      <c r="J32" s="161"/>
      <c r="K32" s="112"/>
      <c r="L32" s="30"/>
      <c r="M32" s="153"/>
      <c r="N32" s="165"/>
    </row>
    <row r="33" spans="1:14" x14ac:dyDescent="0.25">
      <c r="A33" s="9"/>
      <c r="B33" s="101"/>
      <c r="C33" s="112"/>
      <c r="D33" s="30"/>
      <c r="E33" s="113"/>
      <c r="F33" s="161"/>
      <c r="G33" s="112"/>
      <c r="H33" s="30"/>
      <c r="I33" s="113"/>
      <c r="J33" s="161"/>
      <c r="K33" s="112"/>
      <c r="L33" s="30"/>
      <c r="M33" s="153"/>
      <c r="N33" s="165"/>
    </row>
    <row r="34" spans="1:14" x14ac:dyDescent="0.25">
      <c r="A34" s="9" t="s">
        <v>52</v>
      </c>
      <c r="B34" s="101" t="s">
        <v>53</v>
      </c>
      <c r="C34" s="112"/>
      <c r="D34" s="30"/>
      <c r="E34" s="113"/>
      <c r="F34" s="161"/>
      <c r="G34" s="112"/>
      <c r="H34" s="30"/>
      <c r="I34" s="113"/>
      <c r="J34" s="161"/>
      <c r="K34" s="112"/>
      <c r="L34" s="30"/>
      <c r="M34" s="153"/>
      <c r="N34" s="165"/>
    </row>
    <row r="35" spans="1:14" x14ac:dyDescent="0.25">
      <c r="A35" s="10"/>
      <c r="B35" s="100"/>
      <c r="C35" s="116"/>
      <c r="D35" s="25"/>
      <c r="E35" s="117"/>
      <c r="F35" s="159"/>
      <c r="G35" s="112"/>
      <c r="H35" s="30"/>
      <c r="I35" s="113"/>
      <c r="J35" s="161"/>
      <c r="K35" s="112"/>
      <c r="L35" s="30"/>
      <c r="M35" s="153"/>
      <c r="N35" s="165"/>
    </row>
    <row r="36" spans="1:14" x14ac:dyDescent="0.25">
      <c r="A36" s="9" t="s">
        <v>57</v>
      </c>
      <c r="B36" s="101" t="s">
        <v>55</v>
      </c>
      <c r="C36" s="112"/>
      <c r="D36" s="30"/>
      <c r="E36" s="113"/>
      <c r="F36" s="161"/>
      <c r="G36" s="112"/>
      <c r="H36" s="30"/>
      <c r="I36" s="113"/>
      <c r="J36" s="161"/>
      <c r="K36" s="112"/>
      <c r="L36" s="30"/>
      <c r="M36" s="153"/>
      <c r="N36" s="165"/>
    </row>
    <row r="37" spans="1:14" x14ac:dyDescent="0.25">
      <c r="A37" s="10" t="s">
        <v>58</v>
      </c>
      <c r="B37" s="100" t="s">
        <v>152</v>
      </c>
      <c r="C37" s="116"/>
      <c r="D37" s="25"/>
      <c r="E37" s="117"/>
      <c r="F37" s="159"/>
      <c r="G37" s="112"/>
      <c r="H37" s="30"/>
      <c r="I37" s="113"/>
      <c r="J37" s="161"/>
      <c r="K37" s="112"/>
      <c r="L37" s="30"/>
      <c r="M37" s="153"/>
      <c r="N37" s="165"/>
    </row>
    <row r="38" spans="1:14" x14ac:dyDescent="0.25">
      <c r="A38" s="10" t="s">
        <v>59</v>
      </c>
      <c r="B38" s="100" t="s">
        <v>54</v>
      </c>
      <c r="C38" s="116"/>
      <c r="D38" s="25"/>
      <c r="E38" s="117"/>
      <c r="F38" s="159"/>
      <c r="G38" s="112"/>
      <c r="H38" s="30"/>
      <c r="I38" s="113"/>
      <c r="J38" s="161"/>
      <c r="K38" s="112"/>
      <c r="L38" s="30"/>
      <c r="M38" s="153"/>
      <c r="N38" s="165"/>
    </row>
    <row r="39" spans="1:14" x14ac:dyDescent="0.25">
      <c r="A39" s="9"/>
      <c r="B39" s="101"/>
      <c r="C39" s="112"/>
      <c r="D39" s="30"/>
      <c r="E39" s="113"/>
      <c r="F39" s="161"/>
      <c r="G39" s="112"/>
      <c r="H39" s="30"/>
      <c r="I39" s="113"/>
      <c r="J39" s="161"/>
      <c r="K39" s="112"/>
      <c r="L39" s="30"/>
      <c r="M39" s="153"/>
      <c r="N39" s="165"/>
    </row>
    <row r="40" spans="1:14" x14ac:dyDescent="0.25">
      <c r="A40" s="9" t="s">
        <v>60</v>
      </c>
      <c r="B40" s="101" t="s">
        <v>61</v>
      </c>
      <c r="C40" s="118"/>
      <c r="D40" s="17"/>
      <c r="E40" s="119"/>
      <c r="F40" s="162"/>
      <c r="G40" s="112"/>
      <c r="H40" s="30"/>
      <c r="I40" s="113"/>
      <c r="J40" s="161"/>
      <c r="K40" s="112"/>
      <c r="L40" s="30"/>
      <c r="M40" s="153"/>
      <c r="N40" s="165"/>
    </row>
    <row r="41" spans="1:14" x14ac:dyDescent="0.25">
      <c r="A41" s="10" t="s">
        <v>62</v>
      </c>
      <c r="B41" s="100" t="s">
        <v>63</v>
      </c>
      <c r="C41" s="118"/>
      <c r="D41" s="17"/>
      <c r="E41" s="119"/>
      <c r="F41" s="162"/>
      <c r="G41" s="116"/>
      <c r="H41" s="25"/>
      <c r="I41" s="117"/>
      <c r="J41" s="159"/>
      <c r="K41" s="112"/>
      <c r="L41" s="30"/>
      <c r="M41" s="153"/>
      <c r="N41" s="165"/>
    </row>
    <row r="42" spans="1:14" x14ac:dyDescent="0.25">
      <c r="A42" s="10" t="s">
        <v>65</v>
      </c>
      <c r="B42" s="100" t="s">
        <v>64</v>
      </c>
      <c r="C42" s="118"/>
      <c r="D42" s="17"/>
      <c r="E42" s="119"/>
      <c r="F42" s="162"/>
      <c r="G42" s="116"/>
      <c r="H42" s="25"/>
      <c r="I42" s="117"/>
      <c r="J42" s="159"/>
      <c r="K42" s="112"/>
      <c r="L42" s="30"/>
      <c r="M42" s="153"/>
      <c r="N42" s="165"/>
    </row>
    <row r="43" spans="1:14" ht="15.75" thickBot="1" x14ac:dyDescent="0.3">
      <c r="A43" s="9"/>
      <c r="B43" s="101" t="s">
        <v>66</v>
      </c>
      <c r="C43" s="120">
        <v>164294</v>
      </c>
      <c r="D43" s="121">
        <v>82801</v>
      </c>
      <c r="E43" s="122">
        <v>82802</v>
      </c>
      <c r="F43" s="163">
        <v>100</v>
      </c>
      <c r="G43" s="120">
        <v>4413</v>
      </c>
      <c r="H43" s="121">
        <v>44291</v>
      </c>
      <c r="I43" s="122">
        <v>6879</v>
      </c>
      <c r="J43" s="163">
        <v>15.53</v>
      </c>
      <c r="K43" s="120">
        <v>168707</v>
      </c>
      <c r="L43" s="121">
        <v>127092</v>
      </c>
      <c r="M43" s="154">
        <v>89681</v>
      </c>
      <c r="N43" s="166">
        <v>70.56</v>
      </c>
    </row>
    <row r="44" spans="1:14" x14ac:dyDescent="0.25">
      <c r="A44" s="33"/>
      <c r="B44" s="34"/>
      <c r="C44" s="34"/>
      <c r="D44" s="34"/>
      <c r="E44" s="34"/>
      <c r="F44" s="34"/>
      <c r="L44" s="95"/>
      <c r="M44" s="95"/>
    </row>
    <row r="45" spans="1:14" x14ac:dyDescent="0.25">
      <c r="A45" s="35"/>
      <c r="B45" s="36"/>
      <c r="C45" s="36"/>
      <c r="D45" s="36"/>
      <c r="E45" s="36"/>
      <c r="F45" s="36"/>
    </row>
    <row r="46" spans="1:14" x14ac:dyDescent="0.25">
      <c r="A46" s="33"/>
      <c r="B46" s="34"/>
      <c r="C46" s="34"/>
      <c r="D46" s="34"/>
      <c r="E46" s="34"/>
      <c r="F46" s="34"/>
    </row>
    <row r="47" spans="1:14" x14ac:dyDescent="0.25">
      <c r="A47" s="33"/>
      <c r="B47" s="36"/>
      <c r="C47" s="34"/>
      <c r="D47" s="34"/>
      <c r="E47" s="34"/>
      <c r="F47" s="34"/>
    </row>
    <row r="48" spans="1:14" x14ac:dyDescent="0.25">
      <c r="A48" s="33"/>
      <c r="B48" s="36"/>
      <c r="C48" s="36"/>
      <c r="D48" s="36"/>
      <c r="E48" s="36"/>
      <c r="F48" s="36"/>
    </row>
    <row r="49" spans="1:1" x14ac:dyDescent="0.25">
      <c r="A49" s="6"/>
    </row>
    <row r="50" spans="1:1" x14ac:dyDescent="0.25">
      <c r="A50" s="6"/>
    </row>
  </sheetData>
  <mergeCells count="6">
    <mergeCell ref="K6:N6"/>
    <mergeCell ref="A1:N1"/>
    <mergeCell ref="A2:N2"/>
    <mergeCell ref="A3:N3"/>
    <mergeCell ref="C6:F6"/>
    <mergeCell ref="G6:J6"/>
  </mergeCells>
  <phoneticPr fontId="0" type="noConversion"/>
  <pageMargins left="0.7" right="0.7" top="0.75" bottom="0.75" header="0.3" footer="0.3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zoomScaleNormal="100" workbookViewId="0">
      <selection activeCell="B14" sqref="B14"/>
    </sheetView>
  </sheetViews>
  <sheetFormatPr defaultRowHeight="15" x14ac:dyDescent="0.25"/>
  <cols>
    <col min="1" max="1" width="5.42578125" customWidth="1"/>
    <col min="2" max="2" width="15.28515625" customWidth="1"/>
    <col min="3" max="3" width="5.140625" customWidth="1"/>
    <col min="4" max="4" width="7.85546875" customWidth="1"/>
    <col min="5" max="7" width="7.140625" customWidth="1"/>
    <col min="8" max="8" width="8" customWidth="1"/>
    <col min="9" max="9" width="7.140625" customWidth="1"/>
    <col min="10" max="11" width="7.28515625" customWidth="1"/>
    <col min="12" max="12" width="8" customWidth="1"/>
    <col min="13" max="13" width="8.5703125" customWidth="1"/>
    <col min="14" max="15" width="8.140625" customWidth="1"/>
    <col min="16" max="16" width="7" customWidth="1"/>
    <col min="17" max="17" width="4.85546875" customWidth="1"/>
    <col min="18" max="18" width="7.42578125" customWidth="1"/>
    <col min="19" max="19" width="8.140625" customWidth="1"/>
    <col min="20" max="21" width="6.85546875" customWidth="1"/>
    <col min="22" max="22" width="7" customWidth="1"/>
    <col min="23" max="23" width="7.85546875" customWidth="1"/>
    <col min="24" max="24" width="6.42578125" customWidth="1"/>
    <col min="25" max="25" width="7" customWidth="1"/>
    <col min="26" max="26" width="6.85546875" customWidth="1"/>
    <col min="27" max="27" width="7.85546875" customWidth="1"/>
    <col min="28" max="28" width="6.85546875" customWidth="1"/>
    <col min="29" max="29" width="7.5703125" customWidth="1"/>
    <col min="30" max="31" width="7.7109375" customWidth="1"/>
    <col min="32" max="32" width="7.42578125" customWidth="1"/>
  </cols>
  <sheetData>
    <row r="1" spans="1:33" x14ac:dyDescent="0.25">
      <c r="AC1" s="1"/>
      <c r="AD1" s="1"/>
      <c r="AE1" s="1"/>
      <c r="AF1" s="2" t="s">
        <v>249</v>
      </c>
      <c r="AG1" s="1"/>
    </row>
    <row r="2" spans="1:33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33" x14ac:dyDescent="0.25">
      <c r="A3" s="225" t="s">
        <v>241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</row>
    <row r="4" spans="1:33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3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3" ht="15" customHeight="1" x14ac:dyDescent="0.25">
      <c r="A6" s="62" t="s">
        <v>85</v>
      </c>
      <c r="B6" s="63" t="s">
        <v>67</v>
      </c>
      <c r="C6" s="63" t="s">
        <v>68</v>
      </c>
      <c r="D6" s="248" t="s">
        <v>215</v>
      </c>
      <c r="E6" s="249"/>
      <c r="F6" s="249"/>
      <c r="G6" s="250"/>
      <c r="H6" s="248" t="s">
        <v>218</v>
      </c>
      <c r="I6" s="249"/>
      <c r="J6" s="249"/>
      <c r="K6" s="250"/>
      <c r="L6" s="251" t="s">
        <v>219</v>
      </c>
      <c r="M6" s="252"/>
      <c r="N6" s="252"/>
      <c r="O6" s="253"/>
      <c r="P6" s="63" t="s">
        <v>23</v>
      </c>
      <c r="Q6" s="63" t="s">
        <v>44</v>
      </c>
      <c r="R6" s="251" t="s">
        <v>220</v>
      </c>
      <c r="S6" s="252"/>
      <c r="T6" s="252"/>
      <c r="U6" s="253"/>
      <c r="V6" s="63" t="s">
        <v>49</v>
      </c>
      <c r="W6" s="63" t="s">
        <v>51</v>
      </c>
      <c r="X6" s="63" t="s">
        <v>52</v>
      </c>
      <c r="Y6" s="63">
        <v>10</v>
      </c>
      <c r="Z6" s="257" t="s">
        <v>221</v>
      </c>
      <c r="AA6" s="257"/>
      <c r="AB6" s="257"/>
      <c r="AC6" s="257" t="s">
        <v>222</v>
      </c>
      <c r="AD6" s="257"/>
      <c r="AE6" s="257"/>
      <c r="AF6" s="257"/>
    </row>
    <row r="7" spans="1:33" x14ac:dyDescent="0.25">
      <c r="A7" s="64" t="s">
        <v>86</v>
      </c>
      <c r="B7" s="65" t="s">
        <v>84</v>
      </c>
      <c r="C7" s="65" t="s">
        <v>69</v>
      </c>
      <c r="D7" s="254" t="s">
        <v>216</v>
      </c>
      <c r="E7" s="254" t="s">
        <v>217</v>
      </c>
      <c r="F7" s="254" t="s">
        <v>212</v>
      </c>
      <c r="G7" s="167"/>
      <c r="H7" s="254" t="s">
        <v>216</v>
      </c>
      <c r="I7" s="254" t="s">
        <v>217</v>
      </c>
      <c r="J7" s="254" t="s">
        <v>212</v>
      </c>
      <c r="K7" s="167"/>
      <c r="L7" s="254" t="s">
        <v>216</v>
      </c>
      <c r="M7" s="254" t="s">
        <v>217</v>
      </c>
      <c r="N7" s="254" t="s">
        <v>212</v>
      </c>
      <c r="O7" s="167"/>
      <c r="P7" s="65" t="s">
        <v>148</v>
      </c>
      <c r="Q7" s="65" t="s">
        <v>149</v>
      </c>
      <c r="R7" s="254" t="s">
        <v>216</v>
      </c>
      <c r="S7" s="254" t="s">
        <v>217</v>
      </c>
      <c r="T7" s="254" t="s">
        <v>212</v>
      </c>
      <c r="U7" s="167"/>
      <c r="V7" s="65" t="s">
        <v>75</v>
      </c>
      <c r="W7" s="65" t="s">
        <v>77</v>
      </c>
      <c r="X7" s="65" t="s">
        <v>77</v>
      </c>
      <c r="Y7" s="65" t="s">
        <v>80</v>
      </c>
      <c r="Z7" s="254" t="s">
        <v>216</v>
      </c>
      <c r="AA7" s="254" t="s">
        <v>217</v>
      </c>
      <c r="AB7" s="254" t="s">
        <v>212</v>
      </c>
      <c r="AC7" s="254" t="s">
        <v>216</v>
      </c>
      <c r="AD7" s="254" t="s">
        <v>217</v>
      </c>
      <c r="AE7" s="167"/>
      <c r="AF7" s="254" t="s">
        <v>265</v>
      </c>
    </row>
    <row r="8" spans="1:33" x14ac:dyDescent="0.25">
      <c r="A8" s="64" t="s">
        <v>5</v>
      </c>
      <c r="B8" s="64"/>
      <c r="C8" s="64"/>
      <c r="D8" s="254"/>
      <c r="E8" s="254"/>
      <c r="F8" s="254"/>
      <c r="G8" s="167" t="s">
        <v>212</v>
      </c>
      <c r="H8" s="254"/>
      <c r="I8" s="254"/>
      <c r="J8" s="254"/>
      <c r="K8" s="167" t="s">
        <v>212</v>
      </c>
      <c r="L8" s="254"/>
      <c r="M8" s="254"/>
      <c r="N8" s="254"/>
      <c r="O8" s="167" t="s">
        <v>212</v>
      </c>
      <c r="P8" s="65" t="s">
        <v>70</v>
      </c>
      <c r="Q8" s="65" t="s">
        <v>72</v>
      </c>
      <c r="R8" s="254"/>
      <c r="S8" s="254"/>
      <c r="T8" s="254"/>
      <c r="U8" s="167" t="s">
        <v>212</v>
      </c>
      <c r="V8" s="65" t="s">
        <v>76</v>
      </c>
      <c r="W8" s="65" t="s">
        <v>78</v>
      </c>
      <c r="X8" s="65" t="s">
        <v>79</v>
      </c>
      <c r="Y8" s="65" t="s">
        <v>81</v>
      </c>
      <c r="Z8" s="254"/>
      <c r="AA8" s="254"/>
      <c r="AB8" s="254"/>
      <c r="AC8" s="254"/>
      <c r="AD8" s="254"/>
      <c r="AE8" s="167"/>
      <c r="AF8" s="254"/>
    </row>
    <row r="9" spans="1:33" x14ac:dyDescent="0.25">
      <c r="A9" s="66"/>
      <c r="B9" s="66"/>
      <c r="C9" s="66"/>
      <c r="D9" s="255"/>
      <c r="E9" s="255"/>
      <c r="F9" s="255"/>
      <c r="G9" s="168" t="s">
        <v>266</v>
      </c>
      <c r="H9" s="255"/>
      <c r="I9" s="255"/>
      <c r="J9" s="255"/>
      <c r="K9" s="168" t="s">
        <v>266</v>
      </c>
      <c r="L9" s="255"/>
      <c r="M9" s="255"/>
      <c r="N9" s="255"/>
      <c r="O9" s="168" t="s">
        <v>266</v>
      </c>
      <c r="P9" s="67" t="s">
        <v>71</v>
      </c>
      <c r="Q9" s="67" t="s">
        <v>73</v>
      </c>
      <c r="R9" s="255"/>
      <c r="S9" s="255"/>
      <c r="T9" s="255"/>
      <c r="U9" s="168" t="s">
        <v>266</v>
      </c>
      <c r="V9" s="66"/>
      <c r="W9" s="67" t="s">
        <v>74</v>
      </c>
      <c r="X9" s="66"/>
      <c r="Y9" s="66"/>
      <c r="Z9" s="255"/>
      <c r="AA9" s="255"/>
      <c r="AB9" s="255"/>
      <c r="AC9" s="255"/>
      <c r="AD9" s="255"/>
      <c r="AE9" s="168" t="s">
        <v>212</v>
      </c>
      <c r="AF9" s="255"/>
    </row>
    <row r="10" spans="1:33" s="104" customFormat="1" ht="22.5" customHeight="1" x14ac:dyDescent="0.25">
      <c r="A10" s="68" t="s">
        <v>7</v>
      </c>
      <c r="B10" s="68" t="s">
        <v>223</v>
      </c>
      <c r="C10" s="102"/>
      <c r="D10" s="103"/>
      <c r="E10" s="103"/>
      <c r="F10" s="103"/>
      <c r="G10" s="103"/>
      <c r="H10" s="103"/>
      <c r="I10" s="103"/>
      <c r="J10" s="103"/>
      <c r="K10" s="103"/>
      <c r="L10" s="130"/>
      <c r="M10" s="130">
        <v>2466</v>
      </c>
      <c r="N10" s="130">
        <v>2466</v>
      </c>
      <c r="O10" s="172">
        <v>100</v>
      </c>
      <c r="P10" s="130"/>
      <c r="Q10" s="130"/>
      <c r="R10" s="130">
        <v>4413</v>
      </c>
      <c r="S10" s="130">
        <v>41825</v>
      </c>
      <c r="T10" s="130">
        <v>4413</v>
      </c>
      <c r="U10" s="172">
        <v>10.55</v>
      </c>
      <c r="V10" s="103"/>
      <c r="W10" s="103"/>
      <c r="X10" s="103"/>
      <c r="Y10" s="103"/>
      <c r="Z10" s="103"/>
      <c r="AA10" s="103"/>
      <c r="AB10" s="103"/>
      <c r="AC10" s="132">
        <v>4413</v>
      </c>
      <c r="AD10" s="132">
        <v>44291</v>
      </c>
      <c r="AE10" s="132">
        <v>6879</v>
      </c>
      <c r="AF10" s="169">
        <v>15.53</v>
      </c>
    </row>
    <row r="11" spans="1:33" ht="22.5" customHeight="1" x14ac:dyDescent="0.25">
      <c r="A11" s="73" t="s">
        <v>224</v>
      </c>
      <c r="B11" s="67" t="s">
        <v>225</v>
      </c>
      <c r="C11" s="66"/>
      <c r="D11" s="97"/>
      <c r="E11" s="97"/>
      <c r="F11" s="97"/>
      <c r="G11" s="97"/>
      <c r="H11" s="97"/>
      <c r="I11" s="97"/>
      <c r="J11" s="97"/>
      <c r="K11" s="97"/>
      <c r="L11" s="131"/>
      <c r="M11" s="131">
        <v>2466</v>
      </c>
      <c r="N11" s="131">
        <v>2466</v>
      </c>
      <c r="O11" s="173">
        <v>100</v>
      </c>
      <c r="P11" s="131"/>
      <c r="Q11" s="131"/>
      <c r="R11" s="131">
        <v>4413</v>
      </c>
      <c r="S11" s="131">
        <v>41825</v>
      </c>
      <c r="T11" s="131">
        <v>4413</v>
      </c>
      <c r="U11" s="173">
        <v>10.55</v>
      </c>
      <c r="V11" s="97"/>
      <c r="W11" s="97"/>
      <c r="X11" s="97"/>
      <c r="Y11" s="97"/>
      <c r="Z11" s="98"/>
      <c r="AA11" s="98"/>
      <c r="AB11" s="98"/>
      <c r="AC11" s="132">
        <v>4413</v>
      </c>
      <c r="AD11" s="132">
        <v>44291</v>
      </c>
      <c r="AE11" s="132">
        <v>6879</v>
      </c>
      <c r="AF11" s="169">
        <v>15.53</v>
      </c>
    </row>
    <row r="12" spans="1:33" s="134" customFormat="1" ht="26.25" customHeight="1" x14ac:dyDescent="0.2">
      <c r="A12" s="69" t="s">
        <v>193</v>
      </c>
      <c r="B12" s="70" t="s">
        <v>214</v>
      </c>
      <c r="C12" s="133">
        <v>53</v>
      </c>
      <c r="D12" s="132">
        <v>95655</v>
      </c>
      <c r="E12" s="132">
        <v>48304</v>
      </c>
      <c r="F12" s="132">
        <v>48305</v>
      </c>
      <c r="G12" s="169">
        <v>100</v>
      </c>
      <c r="H12" s="132">
        <v>25214</v>
      </c>
      <c r="I12" s="132">
        <v>12223</v>
      </c>
      <c r="J12" s="132">
        <v>12223</v>
      </c>
      <c r="K12" s="169">
        <v>100</v>
      </c>
      <c r="L12" s="132">
        <v>43425</v>
      </c>
      <c r="M12" s="132">
        <v>22274</v>
      </c>
      <c r="N12" s="132">
        <v>22274</v>
      </c>
      <c r="O12" s="169">
        <v>100</v>
      </c>
      <c r="P12" s="132"/>
      <c r="Q12" s="132"/>
      <c r="R12" s="132"/>
      <c r="S12" s="132"/>
      <c r="T12" s="132"/>
      <c r="U12" s="169"/>
      <c r="V12" s="132"/>
      <c r="W12" s="132"/>
      <c r="X12" s="132"/>
      <c r="Y12" s="132"/>
      <c r="Z12" s="132"/>
      <c r="AA12" s="132"/>
      <c r="AB12" s="132"/>
      <c r="AC12" s="132">
        <v>164294</v>
      </c>
      <c r="AD12" s="132">
        <v>82801</v>
      </c>
      <c r="AE12" s="132">
        <v>82802</v>
      </c>
      <c r="AF12" s="169">
        <v>100</v>
      </c>
    </row>
    <row r="13" spans="1:33" ht="24" customHeight="1" x14ac:dyDescent="0.25">
      <c r="A13" s="69" t="s">
        <v>194</v>
      </c>
      <c r="B13" s="59" t="s">
        <v>87</v>
      </c>
      <c r="C13" s="128">
        <v>5</v>
      </c>
      <c r="D13" s="135">
        <v>12062</v>
      </c>
      <c r="E13" s="135">
        <v>5686</v>
      </c>
      <c r="F13" s="135">
        <v>5685</v>
      </c>
      <c r="G13" s="170">
        <v>100</v>
      </c>
      <c r="H13" s="135">
        <v>3177</v>
      </c>
      <c r="I13" s="135">
        <v>1588</v>
      </c>
      <c r="J13" s="136">
        <v>1588</v>
      </c>
      <c r="K13" s="171">
        <v>100</v>
      </c>
      <c r="L13" s="135">
        <v>11750</v>
      </c>
      <c r="M13" s="135">
        <v>5302</v>
      </c>
      <c r="N13" s="135">
        <v>5303</v>
      </c>
      <c r="O13" s="170">
        <v>100</v>
      </c>
      <c r="P13" s="135"/>
      <c r="Q13" s="135"/>
      <c r="R13" s="135"/>
      <c r="S13" s="135"/>
      <c r="T13" s="135"/>
      <c r="U13" s="170"/>
      <c r="V13" s="135"/>
      <c r="W13" s="135"/>
      <c r="X13" s="99"/>
      <c r="Y13" s="99"/>
      <c r="Z13" s="99"/>
      <c r="AA13" s="99"/>
      <c r="AB13" s="99"/>
      <c r="AC13" s="132">
        <v>26989</v>
      </c>
      <c r="AD13" s="132">
        <v>12576</v>
      </c>
      <c r="AE13" s="132">
        <v>12576</v>
      </c>
      <c r="AF13" s="169">
        <v>100</v>
      </c>
    </row>
    <row r="14" spans="1:33" ht="24" customHeight="1" x14ac:dyDescent="0.25">
      <c r="A14" s="69" t="s">
        <v>195</v>
      </c>
      <c r="B14" s="59" t="s">
        <v>274</v>
      </c>
      <c r="C14" s="128">
        <v>6.5</v>
      </c>
      <c r="D14" s="135">
        <v>12734</v>
      </c>
      <c r="E14" s="135">
        <v>7164</v>
      </c>
      <c r="F14" s="135">
        <v>7164</v>
      </c>
      <c r="G14" s="170">
        <v>100</v>
      </c>
      <c r="H14" s="135">
        <v>3271</v>
      </c>
      <c r="I14" s="135">
        <v>1771</v>
      </c>
      <c r="J14" s="135">
        <v>1771</v>
      </c>
      <c r="K14" s="170">
        <v>100</v>
      </c>
      <c r="L14" s="135">
        <v>24938</v>
      </c>
      <c r="M14" s="135">
        <v>11617</v>
      </c>
      <c r="N14" s="135">
        <v>11617</v>
      </c>
      <c r="O14" s="170">
        <v>100</v>
      </c>
      <c r="P14" s="135"/>
      <c r="Q14" s="135"/>
      <c r="R14" s="135"/>
      <c r="S14" s="135"/>
      <c r="T14" s="135"/>
      <c r="U14" s="170"/>
      <c r="V14" s="135"/>
      <c r="W14" s="135"/>
      <c r="X14" s="99"/>
      <c r="Y14" s="99"/>
      <c r="Z14" s="99"/>
      <c r="AA14" s="99"/>
      <c r="AB14" s="99"/>
      <c r="AC14" s="132">
        <v>40943</v>
      </c>
      <c r="AD14" s="132">
        <v>20552</v>
      </c>
      <c r="AE14" s="132">
        <v>20552</v>
      </c>
      <c r="AF14" s="169">
        <v>100</v>
      </c>
    </row>
    <row r="15" spans="1:33" ht="24" customHeight="1" x14ac:dyDescent="0.25">
      <c r="A15" s="69" t="s">
        <v>196</v>
      </c>
      <c r="B15" s="59" t="s">
        <v>88</v>
      </c>
      <c r="C15" s="128">
        <v>3</v>
      </c>
      <c r="D15" s="135">
        <v>5422</v>
      </c>
      <c r="E15" s="135">
        <v>1129</v>
      </c>
      <c r="F15" s="135">
        <v>1129</v>
      </c>
      <c r="G15" s="170">
        <v>100</v>
      </c>
      <c r="H15" s="135">
        <v>1445</v>
      </c>
      <c r="I15" s="135">
        <v>304</v>
      </c>
      <c r="J15" s="135">
        <v>304</v>
      </c>
      <c r="K15" s="170">
        <v>100</v>
      </c>
      <c r="L15" s="135">
        <v>1443</v>
      </c>
      <c r="M15" s="135">
        <v>561</v>
      </c>
      <c r="N15" s="135">
        <v>561</v>
      </c>
      <c r="O15" s="170">
        <v>100</v>
      </c>
      <c r="P15" s="135"/>
      <c r="Q15" s="135"/>
      <c r="R15" s="135"/>
      <c r="S15" s="135"/>
      <c r="T15" s="135"/>
      <c r="U15" s="170"/>
      <c r="V15" s="135"/>
      <c r="W15" s="135"/>
      <c r="X15" s="99"/>
      <c r="Y15" s="99"/>
      <c r="Z15" s="99"/>
      <c r="AA15" s="99"/>
      <c r="AB15" s="99"/>
      <c r="AC15" s="132">
        <v>8310</v>
      </c>
      <c r="AD15" s="132">
        <v>1994</v>
      </c>
      <c r="AE15" s="132">
        <v>1994</v>
      </c>
      <c r="AF15" s="169">
        <v>100</v>
      </c>
    </row>
    <row r="16" spans="1:33" ht="24" customHeight="1" x14ac:dyDescent="0.25">
      <c r="A16" s="69" t="s">
        <v>197</v>
      </c>
      <c r="B16" s="59" t="s">
        <v>89</v>
      </c>
      <c r="C16" s="128">
        <v>6</v>
      </c>
      <c r="D16" s="135">
        <v>12138</v>
      </c>
      <c r="E16" s="135">
        <v>7340</v>
      </c>
      <c r="F16" s="135">
        <v>7340</v>
      </c>
      <c r="G16" s="170">
        <v>100</v>
      </c>
      <c r="H16" s="135">
        <v>3002</v>
      </c>
      <c r="I16" s="135">
        <v>1842</v>
      </c>
      <c r="J16" s="135">
        <v>1842</v>
      </c>
      <c r="K16" s="170">
        <v>100</v>
      </c>
      <c r="L16" s="135">
        <v>4098</v>
      </c>
      <c r="M16" s="135">
        <v>2239</v>
      </c>
      <c r="N16" s="135">
        <v>2239</v>
      </c>
      <c r="O16" s="170">
        <v>100</v>
      </c>
      <c r="P16" s="135"/>
      <c r="Q16" s="135"/>
      <c r="R16" s="135"/>
      <c r="S16" s="135"/>
      <c r="T16" s="135"/>
      <c r="U16" s="170"/>
      <c r="V16" s="135"/>
      <c r="W16" s="135"/>
      <c r="X16" s="99"/>
      <c r="Y16" s="99"/>
      <c r="Z16" s="99"/>
      <c r="AA16" s="99"/>
      <c r="AB16" s="99"/>
      <c r="AC16" s="132">
        <v>19238</v>
      </c>
      <c r="AD16" s="132">
        <v>11421</v>
      </c>
      <c r="AE16" s="132">
        <v>11421</v>
      </c>
      <c r="AF16" s="169">
        <v>100</v>
      </c>
    </row>
    <row r="17" spans="1:32" ht="24" customHeight="1" x14ac:dyDescent="0.25">
      <c r="A17" s="69" t="s">
        <v>198</v>
      </c>
      <c r="B17" s="59" t="s">
        <v>90</v>
      </c>
      <c r="C17" s="128">
        <v>32.5</v>
      </c>
      <c r="D17" s="135">
        <v>53299</v>
      </c>
      <c r="E17" s="135">
        <v>26839</v>
      </c>
      <c r="F17" s="135">
        <v>26841</v>
      </c>
      <c r="G17" s="170">
        <v>100</v>
      </c>
      <c r="H17" s="135">
        <v>14319</v>
      </c>
      <c r="I17" s="135">
        <v>6699</v>
      </c>
      <c r="J17" s="135">
        <v>6699</v>
      </c>
      <c r="K17" s="170">
        <v>100</v>
      </c>
      <c r="L17" s="135">
        <v>1196</v>
      </c>
      <c r="M17" s="135">
        <v>2551</v>
      </c>
      <c r="N17" s="135">
        <v>2550</v>
      </c>
      <c r="O17" s="170">
        <v>100</v>
      </c>
      <c r="P17" s="135"/>
      <c r="Q17" s="135"/>
      <c r="R17" s="135"/>
      <c r="S17" s="135"/>
      <c r="T17" s="135"/>
      <c r="U17" s="170"/>
      <c r="V17" s="135"/>
      <c r="W17" s="135"/>
      <c r="X17" s="99"/>
      <c r="Y17" s="99"/>
      <c r="Z17" s="99"/>
      <c r="AA17" s="99"/>
      <c r="AB17" s="99"/>
      <c r="AC17" s="132">
        <v>68814</v>
      </c>
      <c r="AD17" s="132">
        <v>36089</v>
      </c>
      <c r="AE17" s="132">
        <v>36090</v>
      </c>
      <c r="AF17" s="169">
        <v>100</v>
      </c>
    </row>
    <row r="18" spans="1:32" ht="24" customHeight="1" x14ac:dyDescent="0.25">
      <c r="A18" s="69" t="s">
        <v>199</v>
      </c>
      <c r="B18" s="59" t="s">
        <v>258</v>
      </c>
      <c r="C18" s="128"/>
      <c r="D18" s="135"/>
      <c r="E18" s="135">
        <v>146</v>
      </c>
      <c r="F18" s="135">
        <v>146</v>
      </c>
      <c r="G18" s="170">
        <v>100</v>
      </c>
      <c r="H18" s="135"/>
      <c r="I18" s="135">
        <v>19</v>
      </c>
      <c r="J18" s="135">
        <v>19</v>
      </c>
      <c r="K18" s="170">
        <v>100</v>
      </c>
      <c r="L18" s="135"/>
      <c r="M18" s="135">
        <v>4</v>
      </c>
      <c r="N18" s="135">
        <v>4</v>
      </c>
      <c r="O18" s="170">
        <v>100</v>
      </c>
      <c r="P18" s="135"/>
      <c r="Q18" s="135"/>
      <c r="R18" s="135"/>
      <c r="S18" s="135"/>
      <c r="T18" s="135"/>
      <c r="U18" s="170"/>
      <c r="V18" s="135"/>
      <c r="W18" s="135"/>
      <c r="X18" s="99"/>
      <c r="Y18" s="99"/>
      <c r="Z18" s="99"/>
      <c r="AA18" s="99"/>
      <c r="AB18" s="99"/>
      <c r="AC18" s="132"/>
      <c r="AD18" s="132">
        <v>169</v>
      </c>
      <c r="AE18" s="132">
        <v>169</v>
      </c>
      <c r="AF18" s="169">
        <v>100</v>
      </c>
    </row>
    <row r="19" spans="1:32" s="134" customFormat="1" ht="24" customHeight="1" x14ac:dyDescent="0.2">
      <c r="A19" s="72"/>
      <c r="B19" s="71" t="s">
        <v>200</v>
      </c>
      <c r="C19" s="133">
        <v>53</v>
      </c>
      <c r="D19" s="132">
        <v>95655</v>
      </c>
      <c r="E19" s="132">
        <v>48304</v>
      </c>
      <c r="F19" s="132">
        <v>48305</v>
      </c>
      <c r="G19" s="169">
        <v>100</v>
      </c>
      <c r="H19" s="132">
        <v>25214</v>
      </c>
      <c r="I19" s="132">
        <v>12223</v>
      </c>
      <c r="J19" s="132">
        <v>12223</v>
      </c>
      <c r="K19" s="169">
        <v>100</v>
      </c>
      <c r="L19" s="132">
        <v>43425</v>
      </c>
      <c r="M19" s="132">
        <v>24740</v>
      </c>
      <c r="N19" s="132">
        <v>24740</v>
      </c>
      <c r="O19" s="169">
        <v>100</v>
      </c>
      <c r="P19" s="132"/>
      <c r="Q19" s="132"/>
      <c r="R19" s="132">
        <v>4413</v>
      </c>
      <c r="S19" s="132">
        <v>41825</v>
      </c>
      <c r="T19" s="132">
        <v>4413</v>
      </c>
      <c r="U19" s="169">
        <v>10.55</v>
      </c>
      <c r="V19" s="132"/>
      <c r="W19" s="132"/>
      <c r="X19" s="96"/>
      <c r="Y19" s="96"/>
      <c r="Z19" s="96"/>
      <c r="AA19" s="96"/>
      <c r="AB19" s="96"/>
      <c r="AC19" s="132">
        <v>168707</v>
      </c>
      <c r="AD19" s="132">
        <v>127092</v>
      </c>
      <c r="AE19" s="132">
        <v>89681</v>
      </c>
      <c r="AF19" s="169">
        <v>70.56</v>
      </c>
    </row>
  </sheetData>
  <mergeCells count="25">
    <mergeCell ref="A3:AF3"/>
    <mergeCell ref="R7:R9"/>
    <mergeCell ref="S7:S9"/>
    <mergeCell ref="T7:T9"/>
    <mergeCell ref="Z6:AB6"/>
    <mergeCell ref="R6:U6"/>
    <mergeCell ref="E7:E9"/>
    <mergeCell ref="D7:D9"/>
    <mergeCell ref="AC6:AF6"/>
    <mergeCell ref="AC7:AC9"/>
    <mergeCell ref="AD7:AD9"/>
    <mergeCell ref="AF7:AF9"/>
    <mergeCell ref="H7:H9"/>
    <mergeCell ref="I7:I9"/>
    <mergeCell ref="Z7:Z9"/>
    <mergeCell ref="J7:J9"/>
    <mergeCell ref="D6:G6"/>
    <mergeCell ref="H6:K6"/>
    <mergeCell ref="L6:O6"/>
    <mergeCell ref="AB7:AB9"/>
    <mergeCell ref="AA7:AA9"/>
    <mergeCell ref="M7:M9"/>
    <mergeCell ref="L7:L9"/>
    <mergeCell ref="N7:N9"/>
    <mergeCell ref="F7:F9"/>
  </mergeCells>
  <phoneticPr fontId="0" type="noConversion"/>
  <pageMargins left="0.31496062992125984" right="0.11811023622047245" top="0.74803149606299213" bottom="0.74803149606299213" header="0.31496062992125984" footer="0.31496062992125984"/>
  <pageSetup paperSize="8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C1" zoomScaleNormal="100" workbookViewId="0">
      <selection activeCell="P10" sqref="P10"/>
    </sheetView>
  </sheetViews>
  <sheetFormatPr defaultRowHeight="15" x14ac:dyDescent="0.25"/>
  <cols>
    <col min="1" max="1" width="9" customWidth="1"/>
    <col min="2" max="2" width="8.42578125" bestFit="1" customWidth="1"/>
    <col min="3" max="3" width="32" customWidth="1"/>
    <col min="4" max="4" width="8.5703125" customWidth="1"/>
    <col min="5" max="5" width="10" customWidth="1"/>
    <col min="6" max="6" width="9" customWidth="1"/>
    <col min="7" max="7" width="7.85546875" customWidth="1"/>
    <col min="8" max="8" width="10.5703125" customWidth="1"/>
    <col min="9" max="10" width="8.28515625" customWidth="1"/>
    <col min="11" max="11" width="8.5703125" customWidth="1"/>
    <col min="12" max="13" width="9.140625" hidden="1" customWidth="1"/>
    <col min="14" max="15" width="9.85546875" customWidth="1"/>
    <col min="16" max="16" width="8" customWidth="1"/>
  </cols>
  <sheetData>
    <row r="1" spans="1:16" x14ac:dyDescent="0.25">
      <c r="A1" s="240" t="s">
        <v>250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x14ac:dyDescent="0.25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x14ac:dyDescent="0.25">
      <c r="A3" s="258" t="s">
        <v>242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6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x14ac:dyDescent="0.25">
      <c r="A7" s="50" t="s">
        <v>67</v>
      </c>
      <c r="B7" s="50" t="s">
        <v>91</v>
      </c>
      <c r="C7" s="50" t="s">
        <v>92</v>
      </c>
      <c r="D7" s="262" t="s">
        <v>188</v>
      </c>
      <c r="E7" s="262"/>
      <c r="F7" s="262"/>
      <c r="G7" s="264" t="s">
        <v>189</v>
      </c>
      <c r="H7" s="265"/>
      <c r="I7" s="265"/>
      <c r="J7" s="266"/>
      <c r="K7" s="263" t="s">
        <v>83</v>
      </c>
      <c r="L7" s="263"/>
      <c r="M7" s="263"/>
      <c r="N7" s="263"/>
      <c r="O7" s="263"/>
      <c r="P7" s="263"/>
    </row>
    <row r="8" spans="1:16" x14ac:dyDescent="0.25">
      <c r="A8" s="49" t="s">
        <v>5</v>
      </c>
      <c r="B8" s="49" t="s">
        <v>94</v>
      </c>
      <c r="C8" s="49"/>
      <c r="D8" s="74" t="s">
        <v>210</v>
      </c>
      <c r="E8" s="75" t="s">
        <v>211</v>
      </c>
      <c r="F8" s="75" t="s">
        <v>212</v>
      </c>
      <c r="G8" s="175" t="s">
        <v>210</v>
      </c>
      <c r="H8" s="90" t="s">
        <v>211</v>
      </c>
      <c r="I8" s="90" t="s">
        <v>212</v>
      </c>
      <c r="J8" s="90" t="s">
        <v>267</v>
      </c>
      <c r="K8" s="90" t="s">
        <v>210</v>
      </c>
      <c r="L8" s="90"/>
      <c r="M8" s="90"/>
      <c r="N8" s="90" t="s">
        <v>211</v>
      </c>
      <c r="O8" s="90" t="s">
        <v>212</v>
      </c>
      <c r="P8" s="90" t="s">
        <v>268</v>
      </c>
    </row>
    <row r="9" spans="1:16" ht="24" customHeight="1" x14ac:dyDescent="0.25">
      <c r="A9" s="77" t="s">
        <v>7</v>
      </c>
      <c r="B9" s="49" t="s">
        <v>30</v>
      </c>
      <c r="C9" s="78" t="s">
        <v>243</v>
      </c>
      <c r="D9" s="76"/>
      <c r="E9" s="76"/>
      <c r="F9" s="76"/>
      <c r="G9" s="137">
        <v>4413</v>
      </c>
      <c r="H9" s="137">
        <v>41825</v>
      </c>
      <c r="I9" s="137">
        <v>4413</v>
      </c>
      <c r="J9" s="176">
        <v>10.55</v>
      </c>
      <c r="K9" s="138">
        <v>4413</v>
      </c>
      <c r="L9" s="139"/>
      <c r="M9" s="139"/>
      <c r="N9" s="138">
        <v>41825</v>
      </c>
      <c r="O9" s="138">
        <v>4413</v>
      </c>
      <c r="P9" s="177">
        <v>10.55</v>
      </c>
    </row>
    <row r="10" spans="1:16" ht="24" customHeight="1" x14ac:dyDescent="0.25">
      <c r="A10" s="259" t="s">
        <v>244</v>
      </c>
      <c r="B10" s="260"/>
      <c r="C10" s="261"/>
      <c r="D10" s="79"/>
      <c r="E10" s="79"/>
      <c r="F10" s="79"/>
      <c r="G10" s="140">
        <v>4413</v>
      </c>
      <c r="H10" s="140">
        <v>41825</v>
      </c>
      <c r="I10" s="140">
        <v>4413</v>
      </c>
      <c r="J10" s="177">
        <v>10.55</v>
      </c>
      <c r="K10" s="138">
        <v>4413</v>
      </c>
      <c r="L10" s="139"/>
      <c r="M10" s="139"/>
      <c r="N10" s="138">
        <v>41825</v>
      </c>
      <c r="O10" s="138">
        <v>4413</v>
      </c>
      <c r="P10" s="177">
        <v>10.55</v>
      </c>
    </row>
    <row r="11" spans="1:16" x14ac:dyDescent="0.25">
      <c r="A11" s="16"/>
      <c r="B11" s="16"/>
      <c r="C11" s="16"/>
      <c r="D11" s="16"/>
      <c r="E11" s="16"/>
      <c r="F11" s="16"/>
      <c r="G11" s="4"/>
      <c r="H11" s="4"/>
      <c r="I11" s="4"/>
      <c r="J11" s="4"/>
      <c r="K11" s="4"/>
      <c r="L11" s="4"/>
      <c r="M11" s="4"/>
    </row>
  </sheetData>
  <mergeCells count="7">
    <mergeCell ref="A1:P1"/>
    <mergeCell ref="A2:P2"/>
    <mergeCell ref="A3:P3"/>
    <mergeCell ref="A10:C10"/>
    <mergeCell ref="D7:F7"/>
    <mergeCell ref="K7:P7"/>
    <mergeCell ref="G7:J7"/>
  </mergeCells>
  <phoneticPr fontId="0" type="noConversion"/>
  <pageMargins left="0.7" right="0.7" top="0.75" bottom="0.75" header="0.3" footer="0.3"/>
  <pageSetup paperSize="9"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C4" zoomScaleNormal="100" workbookViewId="0">
      <selection activeCell="G29" sqref="G29"/>
    </sheetView>
  </sheetViews>
  <sheetFormatPr defaultRowHeight="15" x14ac:dyDescent="0.25"/>
  <cols>
    <col min="1" max="1" width="9.7109375" customWidth="1"/>
    <col min="2" max="2" width="31.140625" customWidth="1"/>
    <col min="3" max="3" width="10.140625" customWidth="1"/>
    <col min="4" max="4" width="10.5703125" customWidth="1"/>
    <col min="5" max="6" width="10.140625" customWidth="1"/>
    <col min="7" max="7" width="9.42578125" customWidth="1"/>
    <col min="8" max="8" width="10.42578125" customWidth="1"/>
    <col min="9" max="10" width="9.7109375" customWidth="1"/>
    <col min="11" max="11" width="9.42578125" customWidth="1"/>
    <col min="12" max="13" width="10.28515625" customWidth="1"/>
    <col min="14" max="14" width="10" customWidth="1"/>
    <col min="15" max="15" width="12.7109375" customWidth="1"/>
    <col min="16" max="16" width="11.28515625" customWidth="1"/>
    <col min="17" max="17" width="11.140625" customWidth="1"/>
  </cols>
  <sheetData>
    <row r="1" spans="1:17" x14ac:dyDescent="0.25">
      <c r="H1" s="267"/>
      <c r="I1" s="267"/>
      <c r="J1" s="3"/>
      <c r="N1" s="2" t="s">
        <v>251</v>
      </c>
    </row>
    <row r="2" spans="1:17" x14ac:dyDescent="0.25">
      <c r="A2" s="225" t="s">
        <v>238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48"/>
      <c r="M2" s="48"/>
      <c r="N2" s="48"/>
      <c r="O2" s="48"/>
      <c r="P2" s="48"/>
      <c r="Q2" s="48"/>
    </row>
    <row r="3" spans="1:17" x14ac:dyDescent="0.25">
      <c r="A3" s="225" t="s">
        <v>226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56"/>
      <c r="M3" s="56"/>
      <c r="N3" s="56"/>
      <c r="O3" s="56"/>
      <c r="P3" s="56"/>
      <c r="Q3" s="56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5">
      <c r="A5" s="51" t="s">
        <v>95</v>
      </c>
      <c r="B5" s="272" t="s">
        <v>227</v>
      </c>
      <c r="C5" s="264" t="s">
        <v>188</v>
      </c>
      <c r="D5" s="265"/>
      <c r="E5" s="265"/>
      <c r="F5" s="266"/>
      <c r="G5" s="268" t="s">
        <v>189</v>
      </c>
      <c r="H5" s="269"/>
      <c r="I5" s="269"/>
      <c r="J5" s="270"/>
      <c r="K5" s="277" t="s">
        <v>83</v>
      </c>
      <c r="L5" s="277"/>
      <c r="M5" s="277"/>
      <c r="N5" s="277"/>
    </row>
    <row r="6" spans="1:17" ht="15" customHeight="1" x14ac:dyDescent="0.25">
      <c r="A6" s="51"/>
      <c r="B6" s="273"/>
      <c r="C6" s="53" t="s">
        <v>210</v>
      </c>
      <c r="D6" s="53" t="s">
        <v>211</v>
      </c>
      <c r="E6" s="53" t="s">
        <v>212</v>
      </c>
      <c r="F6" s="53" t="s">
        <v>268</v>
      </c>
      <c r="G6" s="53" t="s">
        <v>210</v>
      </c>
      <c r="H6" s="53" t="s">
        <v>211</v>
      </c>
      <c r="I6" s="53" t="s">
        <v>212</v>
      </c>
      <c r="J6" s="53" t="s">
        <v>267</v>
      </c>
      <c r="K6" s="24" t="s">
        <v>210</v>
      </c>
      <c r="L6" s="53" t="s">
        <v>269</v>
      </c>
      <c r="M6" s="53" t="s">
        <v>212</v>
      </c>
      <c r="N6" s="53" t="s">
        <v>267</v>
      </c>
    </row>
    <row r="7" spans="1:17" x14ac:dyDescent="0.25">
      <c r="A7" s="15" t="s">
        <v>7</v>
      </c>
      <c r="B7" s="7" t="s">
        <v>96</v>
      </c>
      <c r="C7" s="83">
        <v>19590</v>
      </c>
      <c r="D7" s="83">
        <v>6839</v>
      </c>
      <c r="E7" s="83">
        <v>6839</v>
      </c>
      <c r="F7" s="179">
        <v>100</v>
      </c>
      <c r="G7" s="83">
        <v>150</v>
      </c>
      <c r="H7" s="83">
        <v>1294</v>
      </c>
      <c r="I7" s="83">
        <v>1206</v>
      </c>
      <c r="J7" s="179">
        <v>93.2</v>
      </c>
      <c r="K7" s="84">
        <v>19740</v>
      </c>
      <c r="L7" s="30">
        <v>8133</v>
      </c>
      <c r="M7" s="30">
        <v>8045</v>
      </c>
      <c r="N7" s="148">
        <v>98.92</v>
      </c>
    </row>
    <row r="8" spans="1:17" x14ac:dyDescent="0.25">
      <c r="A8" s="15" t="s">
        <v>11</v>
      </c>
      <c r="B8" s="7" t="s">
        <v>97</v>
      </c>
      <c r="C8" s="83"/>
      <c r="D8" s="83"/>
      <c r="E8" s="83"/>
      <c r="F8" s="179"/>
      <c r="G8" s="83">
        <v>74398</v>
      </c>
      <c r="H8" s="83">
        <v>76381</v>
      </c>
      <c r="I8" s="83">
        <v>39182</v>
      </c>
      <c r="J8" s="179">
        <v>51.3</v>
      </c>
      <c r="K8" s="84">
        <v>74398</v>
      </c>
      <c r="L8" s="30">
        <v>76381</v>
      </c>
      <c r="M8" s="30">
        <v>39182</v>
      </c>
      <c r="N8" s="148">
        <v>51.3</v>
      </c>
    </row>
    <row r="9" spans="1:17" x14ac:dyDescent="0.25">
      <c r="A9" s="15" t="s">
        <v>109</v>
      </c>
      <c r="B9" s="7" t="s">
        <v>98</v>
      </c>
      <c r="C9" s="83">
        <v>54092</v>
      </c>
      <c r="D9" s="83">
        <v>21703</v>
      </c>
      <c r="E9" s="83">
        <v>21704</v>
      </c>
      <c r="F9" s="179">
        <v>100</v>
      </c>
      <c r="G9" s="83"/>
      <c r="H9" s="83">
        <v>50</v>
      </c>
      <c r="I9" s="83">
        <v>50</v>
      </c>
      <c r="J9" s="179">
        <v>100</v>
      </c>
      <c r="K9" s="84">
        <v>54092</v>
      </c>
      <c r="L9" s="30">
        <v>21753</v>
      </c>
      <c r="M9" s="30">
        <v>21754</v>
      </c>
      <c r="N9" s="148">
        <v>100</v>
      </c>
    </row>
    <row r="10" spans="1:17" x14ac:dyDescent="0.25">
      <c r="A10" s="15" t="s">
        <v>44</v>
      </c>
      <c r="B10" s="7" t="s">
        <v>99</v>
      </c>
      <c r="C10" s="83"/>
      <c r="D10" s="83"/>
      <c r="E10" s="83"/>
      <c r="F10" s="179"/>
      <c r="G10" s="83"/>
      <c r="H10" s="83"/>
      <c r="I10" s="83"/>
      <c r="J10" s="179"/>
      <c r="K10" s="84"/>
      <c r="L10" s="30"/>
      <c r="M10" s="30"/>
      <c r="N10" s="148"/>
    </row>
    <row r="11" spans="1:17" x14ac:dyDescent="0.25">
      <c r="A11" s="15" t="s">
        <v>49</v>
      </c>
      <c r="B11" s="7" t="s">
        <v>34</v>
      </c>
      <c r="C11" s="83"/>
      <c r="D11" s="83"/>
      <c r="E11" s="83"/>
      <c r="F11" s="179"/>
      <c r="G11" s="83"/>
      <c r="H11" s="83"/>
      <c r="I11" s="83"/>
      <c r="J11" s="179"/>
      <c r="K11" s="84"/>
      <c r="L11" s="30"/>
      <c r="M11" s="30"/>
      <c r="N11" s="148"/>
    </row>
    <row r="12" spans="1:17" x14ac:dyDescent="0.25">
      <c r="A12" s="271" t="s">
        <v>206</v>
      </c>
      <c r="B12" s="271"/>
      <c r="C12" s="84">
        <v>73682</v>
      </c>
      <c r="D12" s="84">
        <v>28542</v>
      </c>
      <c r="E12" s="84">
        <v>28543</v>
      </c>
      <c r="F12" s="180">
        <v>100</v>
      </c>
      <c r="G12" s="84">
        <v>74548</v>
      </c>
      <c r="H12" s="84">
        <v>77725</v>
      </c>
      <c r="I12" s="84">
        <v>40438</v>
      </c>
      <c r="J12" s="180">
        <v>52.03</v>
      </c>
      <c r="K12" s="84">
        <v>148230</v>
      </c>
      <c r="L12" s="30">
        <v>106267</v>
      </c>
      <c r="M12" s="30">
        <v>68981</v>
      </c>
      <c r="N12" s="148">
        <v>64.91</v>
      </c>
    </row>
    <row r="13" spans="1:17" x14ac:dyDescent="0.25">
      <c r="A13" s="15" t="s">
        <v>21</v>
      </c>
      <c r="B13" s="7" t="s">
        <v>100</v>
      </c>
      <c r="C13" s="83"/>
      <c r="D13" s="83"/>
      <c r="E13" s="83"/>
      <c r="F13" s="179"/>
      <c r="G13" s="83"/>
      <c r="H13" s="83"/>
      <c r="I13" s="83"/>
      <c r="J13" s="179"/>
      <c r="K13" s="84"/>
      <c r="L13" s="30"/>
      <c r="M13" s="30"/>
      <c r="N13" s="148"/>
    </row>
    <row r="14" spans="1:17" x14ac:dyDescent="0.25">
      <c r="A14" s="14" t="s">
        <v>101</v>
      </c>
      <c r="B14" s="7" t="s">
        <v>102</v>
      </c>
      <c r="C14" s="83"/>
      <c r="D14" s="83"/>
      <c r="E14" s="83"/>
      <c r="F14" s="179"/>
      <c r="G14" s="83"/>
      <c r="H14" s="83"/>
      <c r="I14" s="83"/>
      <c r="J14" s="179"/>
      <c r="K14" s="84"/>
      <c r="L14" s="30"/>
      <c r="M14" s="30"/>
      <c r="N14" s="148"/>
    </row>
    <row r="15" spans="1:17" x14ac:dyDescent="0.25">
      <c r="A15" s="14" t="s">
        <v>30</v>
      </c>
      <c r="B15" s="7" t="s">
        <v>103</v>
      </c>
      <c r="C15" s="83"/>
      <c r="D15" s="83"/>
      <c r="E15" s="83"/>
      <c r="F15" s="179"/>
      <c r="G15" s="83"/>
      <c r="H15" s="83"/>
      <c r="I15" s="83"/>
      <c r="J15" s="179"/>
      <c r="K15" s="84"/>
      <c r="L15" s="30"/>
      <c r="M15" s="30"/>
      <c r="N15" s="148"/>
    </row>
    <row r="16" spans="1:17" x14ac:dyDescent="0.25">
      <c r="A16" s="14"/>
      <c r="B16" s="8" t="s">
        <v>108</v>
      </c>
      <c r="C16" s="84"/>
      <c r="D16" s="84"/>
      <c r="E16" s="84"/>
      <c r="F16" s="180"/>
      <c r="G16" s="84"/>
      <c r="H16" s="84"/>
      <c r="I16" s="84"/>
      <c r="J16" s="180"/>
      <c r="K16" s="84"/>
      <c r="L16" s="30"/>
      <c r="M16" s="30"/>
      <c r="N16" s="148"/>
    </row>
    <row r="17" spans="1:14" x14ac:dyDescent="0.25">
      <c r="A17" s="14" t="s">
        <v>51</v>
      </c>
      <c r="B17" s="7" t="s">
        <v>110</v>
      </c>
      <c r="C17" s="83">
        <v>5317</v>
      </c>
      <c r="D17" s="83">
        <v>5745</v>
      </c>
      <c r="E17" s="83">
        <v>5745</v>
      </c>
      <c r="F17" s="179">
        <v>100</v>
      </c>
      <c r="G17" s="83">
        <v>15160</v>
      </c>
      <c r="H17" s="83">
        <v>15080</v>
      </c>
      <c r="I17" s="83">
        <v>15080</v>
      </c>
      <c r="J17" s="179">
        <v>100</v>
      </c>
      <c r="K17" s="84">
        <v>20477</v>
      </c>
      <c r="L17" s="30">
        <v>20825</v>
      </c>
      <c r="M17" s="30">
        <v>20825</v>
      </c>
      <c r="N17" s="148">
        <v>100</v>
      </c>
    </row>
    <row r="18" spans="1:14" x14ac:dyDescent="0.25">
      <c r="A18" s="233" t="s">
        <v>111</v>
      </c>
      <c r="B18" s="235"/>
      <c r="C18" s="84">
        <v>78999</v>
      </c>
      <c r="D18" s="84">
        <v>34287</v>
      </c>
      <c r="E18" s="84">
        <v>34288</v>
      </c>
      <c r="F18" s="180">
        <v>100</v>
      </c>
      <c r="G18" s="84">
        <v>89708</v>
      </c>
      <c r="H18" s="84">
        <v>92805</v>
      </c>
      <c r="I18" s="84">
        <v>55518</v>
      </c>
      <c r="J18" s="180">
        <v>59.82</v>
      </c>
      <c r="K18" s="84">
        <v>168707</v>
      </c>
      <c r="L18" s="30">
        <v>127092</v>
      </c>
      <c r="M18" s="30">
        <v>89806</v>
      </c>
      <c r="N18" s="148">
        <v>70.66</v>
      </c>
    </row>
    <row r="19" spans="1:14" x14ac:dyDescent="0.25">
      <c r="A19" s="6"/>
      <c r="F19" s="181"/>
      <c r="J19" s="181"/>
    </row>
    <row r="20" spans="1:14" x14ac:dyDescent="0.25">
      <c r="A20" s="52" t="s">
        <v>95</v>
      </c>
      <c r="B20" s="272" t="s">
        <v>228</v>
      </c>
      <c r="C20" s="248"/>
      <c r="D20" s="249"/>
      <c r="E20" s="250"/>
      <c r="F20" s="182"/>
      <c r="G20" s="274"/>
      <c r="H20" s="275"/>
      <c r="I20" s="276"/>
      <c r="J20" s="186"/>
      <c r="K20" s="278"/>
      <c r="L20" s="278"/>
      <c r="M20" s="278"/>
      <c r="N20" s="278"/>
    </row>
    <row r="21" spans="1:14" x14ac:dyDescent="0.25">
      <c r="A21" s="52"/>
      <c r="B21" s="273"/>
      <c r="C21" s="23"/>
      <c r="D21" s="23"/>
      <c r="E21" s="23"/>
      <c r="F21" s="183"/>
      <c r="G21" s="23"/>
      <c r="H21" s="23"/>
      <c r="I21" s="23"/>
      <c r="J21" s="183"/>
      <c r="K21" s="24"/>
      <c r="L21" s="24"/>
      <c r="M21" s="24"/>
      <c r="N21" s="178"/>
    </row>
    <row r="22" spans="1:14" x14ac:dyDescent="0.25">
      <c r="A22" s="14" t="s">
        <v>112</v>
      </c>
      <c r="B22" s="80" t="s">
        <v>113</v>
      </c>
      <c r="C22" s="85">
        <v>95655</v>
      </c>
      <c r="D22" s="85">
        <v>48304</v>
      </c>
      <c r="E22" s="85">
        <v>48305</v>
      </c>
      <c r="F22" s="184">
        <v>100</v>
      </c>
      <c r="G22" s="86"/>
      <c r="H22" s="86"/>
      <c r="I22" s="86"/>
      <c r="J22" s="187"/>
      <c r="K22" s="88">
        <v>95655</v>
      </c>
      <c r="L22" s="30">
        <v>48304</v>
      </c>
      <c r="M22" s="30">
        <v>48305</v>
      </c>
      <c r="N22" s="174">
        <v>100</v>
      </c>
    </row>
    <row r="23" spans="1:14" x14ac:dyDescent="0.25">
      <c r="A23" s="14" t="s">
        <v>11</v>
      </c>
      <c r="B23" s="80" t="s">
        <v>114</v>
      </c>
      <c r="C23" s="85">
        <v>25214</v>
      </c>
      <c r="D23" s="85">
        <v>12223</v>
      </c>
      <c r="E23" s="85">
        <v>12223</v>
      </c>
      <c r="F23" s="184">
        <v>100</v>
      </c>
      <c r="G23" s="86"/>
      <c r="H23" s="86"/>
      <c r="I23" s="86"/>
      <c r="J23" s="187"/>
      <c r="K23" s="88">
        <v>25214</v>
      </c>
      <c r="L23" s="30">
        <v>12223</v>
      </c>
      <c r="M23" s="30">
        <v>12223</v>
      </c>
      <c r="N23" s="174">
        <v>100</v>
      </c>
    </row>
    <row r="24" spans="1:14" x14ac:dyDescent="0.25">
      <c r="A24" s="14" t="s">
        <v>21</v>
      </c>
      <c r="B24" s="80" t="s">
        <v>43</v>
      </c>
      <c r="C24" s="85">
        <v>43425</v>
      </c>
      <c r="D24" s="85">
        <v>22274</v>
      </c>
      <c r="E24" s="85">
        <v>22274</v>
      </c>
      <c r="F24" s="184">
        <v>100</v>
      </c>
      <c r="G24" s="86"/>
      <c r="H24" s="86">
        <v>2466</v>
      </c>
      <c r="I24" s="86">
        <v>2466</v>
      </c>
      <c r="J24" s="187">
        <v>100</v>
      </c>
      <c r="K24" s="88">
        <v>43425</v>
      </c>
      <c r="L24" s="30">
        <v>24740</v>
      </c>
      <c r="M24" s="30">
        <v>24740</v>
      </c>
      <c r="N24" s="174">
        <v>100</v>
      </c>
    </row>
    <row r="25" spans="1:14" x14ac:dyDescent="0.25">
      <c r="A25" s="14" t="s">
        <v>23</v>
      </c>
      <c r="B25" s="80" t="s">
        <v>115</v>
      </c>
      <c r="C25" s="85"/>
      <c r="D25" s="85"/>
      <c r="E25" s="85"/>
      <c r="F25" s="184"/>
      <c r="G25" s="86"/>
      <c r="H25" s="86"/>
      <c r="I25" s="86"/>
      <c r="J25" s="187"/>
      <c r="K25" s="88"/>
      <c r="L25" s="30"/>
      <c r="M25" s="30"/>
      <c r="N25" s="174"/>
    </row>
    <row r="26" spans="1:14" x14ac:dyDescent="0.25">
      <c r="A26" s="14" t="s">
        <v>28</v>
      </c>
      <c r="B26" s="80" t="s">
        <v>116</v>
      </c>
      <c r="C26" s="85"/>
      <c r="D26" s="85"/>
      <c r="E26" s="85"/>
      <c r="F26" s="184"/>
      <c r="G26" s="86"/>
      <c r="H26" s="86"/>
      <c r="I26" s="86"/>
      <c r="J26" s="187"/>
      <c r="K26" s="88"/>
      <c r="L26" s="30"/>
      <c r="M26" s="30"/>
      <c r="N26" s="174"/>
    </row>
    <row r="27" spans="1:14" x14ac:dyDescent="0.25">
      <c r="A27" s="14" t="s">
        <v>30</v>
      </c>
      <c r="B27" s="80" t="s">
        <v>117</v>
      </c>
      <c r="C27" s="85"/>
      <c r="D27" s="85"/>
      <c r="E27" s="85"/>
      <c r="F27" s="184"/>
      <c r="G27" s="86">
        <v>4413</v>
      </c>
      <c r="H27" s="86">
        <v>41825</v>
      </c>
      <c r="I27" s="86">
        <v>4413</v>
      </c>
      <c r="J27" s="187">
        <v>10.55</v>
      </c>
      <c r="K27" s="88">
        <v>4413</v>
      </c>
      <c r="L27" s="30">
        <v>41825</v>
      </c>
      <c r="M27" s="30">
        <v>4413</v>
      </c>
      <c r="N27" s="174">
        <v>10.55</v>
      </c>
    </row>
    <row r="28" spans="1:14" x14ac:dyDescent="0.25">
      <c r="A28" s="14" t="s">
        <v>49</v>
      </c>
      <c r="B28" s="80" t="s">
        <v>118</v>
      </c>
      <c r="C28" s="85"/>
      <c r="D28" s="85"/>
      <c r="E28" s="85"/>
      <c r="F28" s="184"/>
      <c r="G28" s="86"/>
      <c r="H28" s="86"/>
      <c r="I28" s="86"/>
      <c r="J28" s="187"/>
      <c r="K28" s="88"/>
      <c r="L28" s="30"/>
      <c r="M28" s="30"/>
      <c r="N28" s="174"/>
    </row>
    <row r="29" spans="1:14" x14ac:dyDescent="0.25">
      <c r="A29" s="81" t="s">
        <v>205</v>
      </c>
      <c r="B29" s="82"/>
      <c r="C29" s="87">
        <v>164294</v>
      </c>
      <c r="D29" s="87">
        <v>82801</v>
      </c>
      <c r="E29" s="87">
        <v>82802</v>
      </c>
      <c r="F29" s="185">
        <v>100</v>
      </c>
      <c r="G29" s="189">
        <v>4413</v>
      </c>
      <c r="H29" s="189">
        <v>44291</v>
      </c>
      <c r="I29" s="189">
        <v>6879</v>
      </c>
      <c r="J29" s="190">
        <v>15.53</v>
      </c>
      <c r="K29" s="88">
        <v>168707</v>
      </c>
      <c r="L29" s="30">
        <v>127092</v>
      </c>
      <c r="M29" s="30">
        <v>89681</v>
      </c>
      <c r="N29" s="174">
        <v>70.56</v>
      </c>
    </row>
    <row r="30" spans="1:14" x14ac:dyDescent="0.25">
      <c r="A30" s="14" t="s">
        <v>52</v>
      </c>
      <c r="B30" s="55" t="s">
        <v>122</v>
      </c>
      <c r="C30" s="87"/>
      <c r="D30" s="87"/>
      <c r="E30" s="87"/>
      <c r="F30" s="185"/>
      <c r="G30" s="86"/>
      <c r="H30" s="86"/>
      <c r="I30" s="86"/>
      <c r="J30" s="187"/>
      <c r="K30" s="88"/>
      <c r="L30" s="30"/>
      <c r="M30" s="30"/>
      <c r="N30" s="174"/>
    </row>
    <row r="31" spans="1:14" x14ac:dyDescent="0.25">
      <c r="A31" s="14" t="s">
        <v>119</v>
      </c>
      <c r="B31" s="80" t="s">
        <v>120</v>
      </c>
      <c r="C31" s="85"/>
      <c r="D31" s="85"/>
      <c r="E31" s="85"/>
      <c r="F31" s="184"/>
      <c r="G31" s="86"/>
      <c r="H31" s="86"/>
      <c r="I31" s="86"/>
      <c r="J31" s="187"/>
      <c r="K31" s="88"/>
      <c r="L31" s="30"/>
      <c r="M31" s="30"/>
      <c r="N31" s="174"/>
    </row>
    <row r="32" spans="1:14" x14ac:dyDescent="0.25">
      <c r="A32" s="14" t="s">
        <v>121</v>
      </c>
      <c r="B32" s="80" t="s">
        <v>82</v>
      </c>
      <c r="C32" s="85"/>
      <c r="D32" s="85"/>
      <c r="E32" s="85"/>
      <c r="F32" s="184"/>
      <c r="G32" s="86"/>
      <c r="H32" s="86"/>
      <c r="I32" s="86"/>
      <c r="J32" s="187"/>
      <c r="K32" s="88"/>
      <c r="L32" s="30"/>
      <c r="M32" s="30"/>
      <c r="N32" s="174"/>
    </row>
    <row r="33" spans="1:14" x14ac:dyDescent="0.25">
      <c r="A33" s="271" t="s">
        <v>204</v>
      </c>
      <c r="B33" s="271"/>
      <c r="C33" s="87">
        <v>164294</v>
      </c>
      <c r="D33" s="87">
        <v>82801</v>
      </c>
      <c r="E33" s="87">
        <v>82802</v>
      </c>
      <c r="F33" s="185">
        <v>100</v>
      </c>
      <c r="G33" s="88">
        <v>4413</v>
      </c>
      <c r="H33" s="88">
        <v>44291</v>
      </c>
      <c r="I33" s="88">
        <v>6879</v>
      </c>
      <c r="J33" s="188">
        <v>15.53</v>
      </c>
      <c r="K33" s="88">
        <v>168707</v>
      </c>
      <c r="L33" s="30">
        <v>127092</v>
      </c>
      <c r="M33" s="30">
        <v>89681</v>
      </c>
      <c r="N33" s="174">
        <v>70.56</v>
      </c>
    </row>
    <row r="34" spans="1:14" x14ac:dyDescent="0.25">
      <c r="N34" s="191"/>
    </row>
    <row r="35" spans="1:14" x14ac:dyDescent="0.25">
      <c r="N35" s="181"/>
    </row>
  </sheetData>
  <mergeCells count="14">
    <mergeCell ref="A18:B18"/>
    <mergeCell ref="H1:I1"/>
    <mergeCell ref="C5:F5"/>
    <mergeCell ref="G5:J5"/>
    <mergeCell ref="A33:B33"/>
    <mergeCell ref="A12:B12"/>
    <mergeCell ref="A2:K2"/>
    <mergeCell ref="A3:K3"/>
    <mergeCell ref="B5:B6"/>
    <mergeCell ref="B20:B21"/>
    <mergeCell ref="C20:E20"/>
    <mergeCell ref="G20:I20"/>
    <mergeCell ref="K5:N5"/>
    <mergeCell ref="K20:N20"/>
  </mergeCells>
  <phoneticPr fontId="0" type="noConversion"/>
  <pageMargins left="0.7" right="0.7" top="0.75" bottom="0.75" header="0.3" footer="0.3"/>
  <pageSetup paperSize="9" scale="8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D1" zoomScaleNormal="100" workbookViewId="0">
      <selection activeCell="K22" sqref="K22"/>
    </sheetView>
  </sheetViews>
  <sheetFormatPr defaultRowHeight="15" x14ac:dyDescent="0.25"/>
  <cols>
    <col min="1" max="1" width="22.7109375" customWidth="1"/>
    <col min="2" max="16" width="8.7109375" customWidth="1"/>
  </cols>
  <sheetData>
    <row r="1" spans="1:20" x14ac:dyDescent="0.25">
      <c r="L1" s="124"/>
      <c r="M1" s="124"/>
      <c r="P1" s="2" t="s">
        <v>246</v>
      </c>
    </row>
    <row r="2" spans="1:20" s="258" customFormat="1" x14ac:dyDescent="0.25">
      <c r="A2" s="258" t="s">
        <v>245</v>
      </c>
    </row>
    <row r="3" spans="1:20" x14ac:dyDescent="0.25">
      <c r="A3" s="29"/>
      <c r="B3" s="29"/>
      <c r="C3" s="29"/>
      <c r="D3" s="29"/>
      <c r="E3" s="29"/>
      <c r="F3" s="29"/>
      <c r="G3" s="29"/>
      <c r="H3" s="29"/>
      <c r="I3" s="129" t="s">
        <v>245</v>
      </c>
      <c r="J3" s="29"/>
      <c r="K3" s="29"/>
      <c r="L3" s="29"/>
      <c r="M3" s="29"/>
    </row>
    <row r="4" spans="1:20" x14ac:dyDescent="0.25">
      <c r="A4" s="295" t="s">
        <v>92</v>
      </c>
      <c r="B4" s="298" t="s">
        <v>177</v>
      </c>
      <c r="C4" s="282"/>
      <c r="D4" s="282"/>
      <c r="E4" s="282"/>
      <c r="F4" s="282"/>
      <c r="G4" s="282"/>
      <c r="H4" s="282"/>
      <c r="I4" s="282"/>
      <c r="J4" s="282"/>
      <c r="K4" s="282"/>
      <c r="L4" s="299"/>
      <c r="M4" s="193"/>
      <c r="N4" s="298" t="s">
        <v>178</v>
      </c>
      <c r="O4" s="282"/>
      <c r="P4" s="283"/>
      <c r="Q4" s="300" t="s">
        <v>200</v>
      </c>
      <c r="R4" s="301"/>
      <c r="S4" s="301"/>
      <c r="T4" s="302"/>
    </row>
    <row r="5" spans="1:20" x14ac:dyDescent="0.25">
      <c r="A5" s="296"/>
      <c r="B5" s="298" t="s">
        <v>188</v>
      </c>
      <c r="C5" s="282"/>
      <c r="D5" s="282"/>
      <c r="E5" s="299"/>
      <c r="F5" s="281" t="s">
        <v>189</v>
      </c>
      <c r="G5" s="282"/>
      <c r="H5" s="282"/>
      <c r="I5" s="299"/>
      <c r="J5" s="281" t="s">
        <v>83</v>
      </c>
      <c r="K5" s="282"/>
      <c r="L5" s="282"/>
      <c r="M5" s="283"/>
      <c r="N5" s="306" t="s">
        <v>229</v>
      </c>
      <c r="O5" s="306" t="s">
        <v>189</v>
      </c>
      <c r="P5" s="306" t="s">
        <v>83</v>
      </c>
      <c r="Q5" s="303"/>
      <c r="R5" s="304"/>
      <c r="S5" s="304"/>
      <c r="T5" s="305"/>
    </row>
    <row r="6" spans="1:20" x14ac:dyDescent="0.25">
      <c r="A6" s="297"/>
      <c r="B6" s="194" t="s">
        <v>210</v>
      </c>
      <c r="C6" s="194" t="s">
        <v>211</v>
      </c>
      <c r="D6" s="194" t="s">
        <v>212</v>
      </c>
      <c r="E6" s="194" t="s">
        <v>267</v>
      </c>
      <c r="F6" s="194" t="s">
        <v>210</v>
      </c>
      <c r="G6" s="194" t="s">
        <v>211</v>
      </c>
      <c r="H6" s="194" t="s">
        <v>212</v>
      </c>
      <c r="I6" s="194" t="s">
        <v>267</v>
      </c>
      <c r="J6" s="194" t="s">
        <v>210</v>
      </c>
      <c r="K6" s="194" t="s">
        <v>211</v>
      </c>
      <c r="L6" s="194" t="s">
        <v>212</v>
      </c>
      <c r="M6" s="194" t="s">
        <v>267</v>
      </c>
      <c r="N6" s="307"/>
      <c r="O6" s="307"/>
      <c r="P6" s="307"/>
      <c r="Q6" s="194" t="s">
        <v>210</v>
      </c>
      <c r="R6" s="194" t="s">
        <v>211</v>
      </c>
      <c r="S6" s="194" t="s">
        <v>212</v>
      </c>
      <c r="T6" s="199" t="s">
        <v>267</v>
      </c>
    </row>
    <row r="7" spans="1:20" x14ac:dyDescent="0.25">
      <c r="A7" s="195" t="s">
        <v>173</v>
      </c>
      <c r="B7" s="196">
        <v>73682</v>
      </c>
      <c r="C7" s="196">
        <v>28542</v>
      </c>
      <c r="D7" s="196">
        <v>28543</v>
      </c>
      <c r="E7" s="202">
        <v>100</v>
      </c>
      <c r="F7" s="196">
        <v>74548</v>
      </c>
      <c r="G7" s="196">
        <v>77725</v>
      </c>
      <c r="H7" s="196">
        <v>40438</v>
      </c>
      <c r="I7" s="201">
        <v>52.03</v>
      </c>
      <c r="J7" s="196">
        <v>148230</v>
      </c>
      <c r="K7" s="196">
        <v>106267</v>
      </c>
      <c r="L7" s="196">
        <v>68981</v>
      </c>
      <c r="M7" s="201">
        <v>64.91</v>
      </c>
      <c r="N7" s="196"/>
      <c r="O7" s="196"/>
      <c r="P7" s="196"/>
      <c r="Q7" s="197">
        <v>148230</v>
      </c>
      <c r="R7" s="197">
        <v>106267</v>
      </c>
      <c r="S7" s="197">
        <v>68981</v>
      </c>
      <c r="T7" s="203">
        <v>64.91</v>
      </c>
    </row>
    <row r="8" spans="1:20" x14ac:dyDescent="0.25">
      <c r="A8" s="195" t="s">
        <v>176</v>
      </c>
      <c r="B8" s="196">
        <v>164294</v>
      </c>
      <c r="C8" s="196">
        <v>82801</v>
      </c>
      <c r="D8" s="196">
        <v>82802</v>
      </c>
      <c r="E8" s="200">
        <v>100</v>
      </c>
      <c r="F8" s="196">
        <v>4413</v>
      </c>
      <c r="G8" s="196">
        <v>44291</v>
      </c>
      <c r="H8" s="196">
        <v>6879</v>
      </c>
      <c r="I8" s="201">
        <v>15.53</v>
      </c>
      <c r="J8" s="196">
        <v>168707</v>
      </c>
      <c r="K8" s="196">
        <v>127092</v>
      </c>
      <c r="L8" s="196">
        <v>89681</v>
      </c>
      <c r="M8" s="201">
        <v>70.56</v>
      </c>
      <c r="N8" s="196"/>
      <c r="O8" s="196"/>
      <c r="P8" s="196"/>
      <c r="Q8" s="197">
        <v>168707</v>
      </c>
      <c r="R8" s="197">
        <v>127092</v>
      </c>
      <c r="S8" s="197">
        <v>89681</v>
      </c>
      <c r="T8" s="203">
        <v>70.56</v>
      </c>
    </row>
    <row r="9" spans="1:20" x14ac:dyDescent="0.25">
      <c r="A9" s="195" t="s">
        <v>179</v>
      </c>
      <c r="B9" s="196">
        <v>-90612</v>
      </c>
      <c r="C9" s="196">
        <v>-54259</v>
      </c>
      <c r="D9" s="196">
        <v>-54259</v>
      </c>
      <c r="E9" s="200">
        <v>100</v>
      </c>
      <c r="F9" s="196">
        <v>70135</v>
      </c>
      <c r="G9" s="196">
        <v>33434</v>
      </c>
      <c r="H9" s="196">
        <v>33559</v>
      </c>
      <c r="I9" s="201">
        <v>100.37</v>
      </c>
      <c r="J9" s="196">
        <v>-20477</v>
      </c>
      <c r="K9" s="196">
        <v>-20825</v>
      </c>
      <c r="L9" s="196">
        <v>-20700</v>
      </c>
      <c r="M9" s="201">
        <v>99.4</v>
      </c>
      <c r="N9" s="196"/>
      <c r="O9" s="196"/>
      <c r="P9" s="196"/>
      <c r="Q9" s="197">
        <v>-20477</v>
      </c>
      <c r="R9" s="197">
        <v>-20825</v>
      </c>
      <c r="S9" s="197">
        <v>-20700</v>
      </c>
      <c r="T9" s="203">
        <v>99.4</v>
      </c>
    </row>
    <row r="10" spans="1:20" x14ac:dyDescent="0.25">
      <c r="A10" s="198" t="s">
        <v>181</v>
      </c>
      <c r="B10" s="286">
        <v>5317</v>
      </c>
      <c r="C10" s="288">
        <v>5745</v>
      </c>
      <c r="D10" s="288">
        <v>5745</v>
      </c>
      <c r="E10" s="293">
        <v>100</v>
      </c>
      <c r="F10" s="288">
        <v>15160</v>
      </c>
      <c r="G10" s="288">
        <v>15080</v>
      </c>
      <c r="H10" s="288">
        <v>15080</v>
      </c>
      <c r="I10" s="291">
        <v>100</v>
      </c>
      <c r="J10" s="288">
        <v>20477</v>
      </c>
      <c r="K10" s="288">
        <v>20825</v>
      </c>
      <c r="L10" s="288">
        <v>20825</v>
      </c>
      <c r="M10" s="291">
        <v>100</v>
      </c>
      <c r="N10" s="286"/>
      <c r="O10" s="288"/>
      <c r="P10" s="286"/>
      <c r="Q10" s="279">
        <v>20477</v>
      </c>
      <c r="R10" s="279">
        <v>20825</v>
      </c>
      <c r="S10" s="279">
        <v>20825</v>
      </c>
      <c r="T10" s="284">
        <v>100</v>
      </c>
    </row>
    <row r="11" spans="1:20" x14ac:dyDescent="0.25">
      <c r="A11" s="195" t="s">
        <v>180</v>
      </c>
      <c r="B11" s="287"/>
      <c r="C11" s="289"/>
      <c r="D11" s="289"/>
      <c r="E11" s="294"/>
      <c r="F11" s="289"/>
      <c r="G11" s="289"/>
      <c r="H11" s="289"/>
      <c r="I11" s="292"/>
      <c r="J11" s="289"/>
      <c r="K11" s="289"/>
      <c r="L11" s="289"/>
      <c r="M11" s="292"/>
      <c r="N11" s="287"/>
      <c r="O11" s="289"/>
      <c r="P11" s="287"/>
      <c r="Q11" s="290"/>
      <c r="R11" s="280"/>
      <c r="S11" s="280"/>
      <c r="T11" s="285"/>
    </row>
    <row r="12" spans="1:20" x14ac:dyDescent="0.25">
      <c r="A12" s="195" t="s">
        <v>182</v>
      </c>
      <c r="B12" s="196">
        <v>164294</v>
      </c>
      <c r="C12" s="196">
        <v>82801</v>
      </c>
      <c r="D12" s="196">
        <v>82802</v>
      </c>
      <c r="E12" s="200">
        <v>100</v>
      </c>
      <c r="F12" s="196">
        <v>4413</v>
      </c>
      <c r="G12" s="196">
        <v>44291</v>
      </c>
      <c r="H12" s="196">
        <v>6879</v>
      </c>
      <c r="I12" s="201">
        <v>15.53</v>
      </c>
      <c r="J12" s="196">
        <v>168707</v>
      </c>
      <c r="K12" s="196">
        <v>127092</v>
      </c>
      <c r="L12" s="196">
        <v>89681</v>
      </c>
      <c r="M12" s="201">
        <v>70.56</v>
      </c>
      <c r="N12" s="196"/>
      <c r="O12" s="196"/>
      <c r="P12" s="196"/>
      <c r="Q12" s="197">
        <v>168707</v>
      </c>
      <c r="R12" s="197">
        <v>127092</v>
      </c>
      <c r="S12" s="197">
        <v>89681</v>
      </c>
      <c r="T12" s="203">
        <v>70.56</v>
      </c>
    </row>
    <row r="13" spans="1:20" x14ac:dyDescent="0.25">
      <c r="A13" s="195" t="s">
        <v>183</v>
      </c>
      <c r="B13" s="196">
        <v>78999</v>
      </c>
      <c r="C13" s="196">
        <v>34287</v>
      </c>
      <c r="D13" s="196">
        <v>34288</v>
      </c>
      <c r="E13" s="200">
        <v>100</v>
      </c>
      <c r="F13" s="196">
        <v>89708</v>
      </c>
      <c r="G13" s="196">
        <v>92805</v>
      </c>
      <c r="H13" s="196">
        <v>55518</v>
      </c>
      <c r="I13" s="201">
        <v>59.82</v>
      </c>
      <c r="J13" s="196">
        <v>168707</v>
      </c>
      <c r="K13" s="196">
        <v>127092</v>
      </c>
      <c r="L13" s="196">
        <v>89806</v>
      </c>
      <c r="M13" s="201">
        <v>70.66</v>
      </c>
      <c r="N13" s="196"/>
      <c r="O13" s="196"/>
      <c r="P13" s="196"/>
      <c r="Q13" s="197">
        <v>168707</v>
      </c>
      <c r="R13" s="197">
        <v>127092</v>
      </c>
      <c r="S13" s="197">
        <v>89806</v>
      </c>
      <c r="T13" s="203">
        <v>70.66</v>
      </c>
    </row>
    <row r="14" spans="1:20" x14ac:dyDescent="0.25">
      <c r="A14" s="142"/>
    </row>
    <row r="26" spans="13:13" x14ac:dyDescent="0.25">
      <c r="M26" s="1"/>
    </row>
  </sheetData>
  <mergeCells count="30">
    <mergeCell ref="G10:G11"/>
    <mergeCell ref="H10:H11"/>
    <mergeCell ref="I10:I11"/>
    <mergeCell ref="A2:XFD2"/>
    <mergeCell ref="A4:A6"/>
    <mergeCell ref="B4:L4"/>
    <mergeCell ref="N4:P4"/>
    <mergeCell ref="Q4:T5"/>
    <mergeCell ref="B5:E5"/>
    <mergeCell ref="F5:I5"/>
    <mergeCell ref="N5:N6"/>
    <mergeCell ref="O5:O6"/>
    <mergeCell ref="P5:P6"/>
    <mergeCell ref="B10:B11"/>
    <mergeCell ref="C10:C11"/>
    <mergeCell ref="D10:D11"/>
    <mergeCell ref="E10:E11"/>
    <mergeCell ref="F10:F11"/>
    <mergeCell ref="R10:R11"/>
    <mergeCell ref="S10:S11"/>
    <mergeCell ref="J5:M5"/>
    <mergeCell ref="T10:T11"/>
    <mergeCell ref="N10:N11"/>
    <mergeCell ref="O10:O11"/>
    <mergeCell ref="P10:P11"/>
    <mergeCell ref="Q10:Q11"/>
    <mergeCell ref="J10:J11"/>
    <mergeCell ref="K10:K11"/>
    <mergeCell ref="L10:L11"/>
    <mergeCell ref="M10:M1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opLeftCell="L11" zoomScaleNormal="100" workbookViewId="0">
      <selection activeCell="AI33" sqref="AI33"/>
    </sheetView>
  </sheetViews>
  <sheetFormatPr defaultRowHeight="15" x14ac:dyDescent="0.25"/>
  <cols>
    <col min="1" max="1" width="20.7109375" customWidth="1"/>
    <col min="2" max="34" width="5.42578125" customWidth="1"/>
    <col min="35" max="35" width="6.7109375" customWidth="1"/>
  </cols>
  <sheetData>
    <row r="1" spans="1:35" x14ac:dyDescent="0.25">
      <c r="AE1" s="240" t="s">
        <v>233</v>
      </c>
      <c r="AF1" s="240"/>
      <c r="AG1" s="240"/>
      <c r="AH1" s="240"/>
      <c r="AI1" s="240"/>
    </row>
    <row r="3" spans="1:35" x14ac:dyDescent="0.25">
      <c r="A3" s="225" t="s">
        <v>252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</row>
    <row r="4" spans="1:3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1:35" x14ac:dyDescent="0.2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7" spans="1:35" x14ac:dyDescent="0.25">
      <c r="AD7" s="308"/>
      <c r="AE7" s="308"/>
      <c r="AF7" s="308"/>
      <c r="AG7" s="308"/>
      <c r="AH7" s="308"/>
      <c r="AI7" s="308"/>
    </row>
    <row r="8" spans="1:35" x14ac:dyDescent="0.25">
      <c r="A8" s="295" t="s">
        <v>92</v>
      </c>
      <c r="B8" s="309" t="s">
        <v>134</v>
      </c>
      <c r="C8" s="310"/>
      <c r="D8" s="311"/>
      <c r="E8" s="309" t="s">
        <v>123</v>
      </c>
      <c r="F8" s="310"/>
      <c r="G8" s="311"/>
      <c r="H8" s="309" t="s">
        <v>124</v>
      </c>
      <c r="I8" s="310"/>
      <c r="J8" s="311"/>
      <c r="K8" s="309" t="s">
        <v>126</v>
      </c>
      <c r="L8" s="310"/>
      <c r="M8" s="311"/>
      <c r="N8" s="309" t="s">
        <v>125</v>
      </c>
      <c r="O8" s="310"/>
      <c r="P8" s="311"/>
      <c r="Q8" s="309" t="s">
        <v>127</v>
      </c>
      <c r="R8" s="310"/>
      <c r="S8" s="311"/>
      <c r="T8" s="309" t="s">
        <v>128</v>
      </c>
      <c r="U8" s="311"/>
      <c r="V8" s="309" t="s">
        <v>129</v>
      </c>
      <c r="W8" s="311"/>
      <c r="X8" s="309" t="s">
        <v>130</v>
      </c>
      <c r="Y8" s="311"/>
      <c r="Z8" s="309" t="s">
        <v>131</v>
      </c>
      <c r="AA8" s="311"/>
      <c r="AB8" s="309" t="s">
        <v>132</v>
      </c>
      <c r="AC8" s="311"/>
      <c r="AD8" s="309" t="s">
        <v>133</v>
      </c>
      <c r="AE8" s="311"/>
      <c r="AF8" s="313" t="s">
        <v>83</v>
      </c>
      <c r="AG8" s="313"/>
      <c r="AH8" s="313"/>
      <c r="AI8" s="313"/>
    </row>
    <row r="9" spans="1:35" x14ac:dyDescent="0.25">
      <c r="A9" s="312"/>
      <c r="B9" s="60" t="s">
        <v>230</v>
      </c>
      <c r="C9" s="60" t="s">
        <v>231</v>
      </c>
      <c r="D9" s="60" t="s">
        <v>232</v>
      </c>
      <c r="E9" s="60" t="s">
        <v>230</v>
      </c>
      <c r="F9" s="60" t="s">
        <v>231</v>
      </c>
      <c r="G9" s="60" t="s">
        <v>232</v>
      </c>
      <c r="H9" s="60" t="s">
        <v>230</v>
      </c>
      <c r="I9" s="60" t="s">
        <v>231</v>
      </c>
      <c r="J9" s="60" t="s">
        <v>232</v>
      </c>
      <c r="K9" s="60" t="s">
        <v>230</v>
      </c>
      <c r="L9" s="60" t="s">
        <v>231</v>
      </c>
      <c r="M9" s="60" t="s">
        <v>232</v>
      </c>
      <c r="N9" s="60" t="s">
        <v>230</v>
      </c>
      <c r="O9" s="60" t="s">
        <v>231</v>
      </c>
      <c r="P9" s="60" t="s">
        <v>232</v>
      </c>
      <c r="Q9" s="60" t="s">
        <v>230</v>
      </c>
      <c r="R9" s="60" t="s">
        <v>231</v>
      </c>
      <c r="S9" s="60" t="s">
        <v>232</v>
      </c>
      <c r="T9" s="60" t="s">
        <v>230</v>
      </c>
      <c r="U9" s="60" t="s">
        <v>231</v>
      </c>
      <c r="V9" s="60" t="s">
        <v>230</v>
      </c>
      <c r="W9" s="60" t="s">
        <v>231</v>
      </c>
      <c r="X9" s="60" t="s">
        <v>230</v>
      </c>
      <c r="Y9" s="60" t="s">
        <v>231</v>
      </c>
      <c r="Z9" s="60" t="s">
        <v>230</v>
      </c>
      <c r="AA9" s="60" t="s">
        <v>231</v>
      </c>
      <c r="AB9" s="60" t="s">
        <v>230</v>
      </c>
      <c r="AC9" s="60" t="s">
        <v>231</v>
      </c>
      <c r="AD9" s="60" t="s">
        <v>230</v>
      </c>
      <c r="AE9" s="60" t="s">
        <v>231</v>
      </c>
      <c r="AF9" s="90" t="s">
        <v>230</v>
      </c>
      <c r="AG9" s="61" t="s">
        <v>231</v>
      </c>
      <c r="AH9" s="61" t="s">
        <v>232</v>
      </c>
      <c r="AI9" s="61" t="s">
        <v>270</v>
      </c>
    </row>
    <row r="10" spans="1:35" x14ac:dyDescent="0.25">
      <c r="A10" s="91" t="s">
        <v>135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51"/>
      <c r="V10" s="92"/>
      <c r="W10" s="51"/>
      <c r="X10" s="92"/>
      <c r="Y10" s="51"/>
      <c r="Z10" s="92"/>
      <c r="AA10" s="51"/>
      <c r="AB10" s="92"/>
      <c r="AC10" s="51"/>
      <c r="AD10" s="92"/>
      <c r="AE10" s="51"/>
      <c r="AF10" s="93"/>
      <c r="AG10" s="141"/>
      <c r="AH10" s="141"/>
      <c r="AI10" s="141"/>
    </row>
    <row r="11" spans="1:35" x14ac:dyDescent="0.25">
      <c r="A11" s="51" t="s">
        <v>96</v>
      </c>
      <c r="B11" s="92">
        <v>1645</v>
      </c>
      <c r="C11" s="92">
        <v>1200</v>
      </c>
      <c r="D11" s="92">
        <v>1200</v>
      </c>
      <c r="E11" s="92">
        <v>1645</v>
      </c>
      <c r="F11" s="92">
        <v>1400</v>
      </c>
      <c r="G11" s="92">
        <v>1400</v>
      </c>
      <c r="H11" s="92">
        <v>1645</v>
      </c>
      <c r="I11" s="92">
        <v>1450</v>
      </c>
      <c r="J11" s="92">
        <v>1450</v>
      </c>
      <c r="K11" s="92">
        <v>1645</v>
      </c>
      <c r="L11" s="92">
        <v>1460</v>
      </c>
      <c r="M11" s="92">
        <v>1460</v>
      </c>
      <c r="N11" s="92">
        <v>1645</v>
      </c>
      <c r="O11" s="92">
        <v>1120</v>
      </c>
      <c r="P11" s="92">
        <v>1120</v>
      </c>
      <c r="Q11" s="92">
        <v>1645</v>
      </c>
      <c r="R11" s="92">
        <v>1415</v>
      </c>
      <c r="S11" s="92">
        <v>1415</v>
      </c>
      <c r="T11" s="92">
        <v>1645</v>
      </c>
      <c r="U11" s="92">
        <v>22</v>
      </c>
      <c r="V11" s="92">
        <v>1645</v>
      </c>
      <c r="W11" s="92">
        <v>22</v>
      </c>
      <c r="X11" s="92">
        <v>1645</v>
      </c>
      <c r="Y11" s="92">
        <v>22</v>
      </c>
      <c r="Z11" s="92">
        <v>1645</v>
      </c>
      <c r="AA11" s="92">
        <v>22</v>
      </c>
      <c r="AB11" s="92">
        <v>1645</v>
      </c>
      <c r="AC11" s="92"/>
      <c r="AD11" s="92">
        <v>1645</v>
      </c>
      <c r="AE11" s="92"/>
      <c r="AF11" s="93">
        <v>19740</v>
      </c>
      <c r="AG11" s="93">
        <v>8133</v>
      </c>
      <c r="AH11" s="93">
        <v>8045</v>
      </c>
      <c r="AI11" s="206">
        <v>98.92</v>
      </c>
    </row>
    <row r="12" spans="1:35" x14ac:dyDescent="0.25">
      <c r="A12" s="51" t="s">
        <v>97</v>
      </c>
      <c r="B12" s="92">
        <v>6119</v>
      </c>
      <c r="C12" s="92">
        <v>3720</v>
      </c>
      <c r="D12" s="92">
        <v>3720</v>
      </c>
      <c r="E12" s="92">
        <v>6199</v>
      </c>
      <c r="F12" s="92">
        <v>5952</v>
      </c>
      <c r="G12" s="92">
        <v>5952</v>
      </c>
      <c r="H12" s="92">
        <v>6199</v>
      </c>
      <c r="I12" s="92">
        <v>10454</v>
      </c>
      <c r="J12" s="92">
        <v>10454</v>
      </c>
      <c r="K12" s="92">
        <v>6209</v>
      </c>
      <c r="L12" s="92">
        <v>6391</v>
      </c>
      <c r="M12" s="92">
        <v>6391</v>
      </c>
      <c r="N12" s="92">
        <v>6209</v>
      </c>
      <c r="O12" s="92">
        <v>6336</v>
      </c>
      <c r="P12" s="92">
        <v>6336</v>
      </c>
      <c r="Q12" s="92">
        <v>6209</v>
      </c>
      <c r="R12" s="92">
        <v>6329</v>
      </c>
      <c r="S12" s="92">
        <v>6329</v>
      </c>
      <c r="T12" s="92">
        <v>6209</v>
      </c>
      <c r="U12" s="92">
        <v>6200</v>
      </c>
      <c r="V12" s="92">
        <v>6209</v>
      </c>
      <c r="W12" s="92">
        <v>6200</v>
      </c>
      <c r="X12" s="92">
        <v>6209</v>
      </c>
      <c r="Y12" s="92">
        <v>6150</v>
      </c>
      <c r="Z12" s="92">
        <v>6209</v>
      </c>
      <c r="AA12" s="92">
        <v>6210</v>
      </c>
      <c r="AB12" s="92">
        <v>6209</v>
      </c>
      <c r="AC12" s="92">
        <v>6220</v>
      </c>
      <c r="AD12" s="92">
        <v>6209</v>
      </c>
      <c r="AE12" s="92">
        <v>6219</v>
      </c>
      <c r="AF12" s="93">
        <v>74398</v>
      </c>
      <c r="AG12" s="93">
        <v>76381</v>
      </c>
      <c r="AH12" s="93">
        <v>39182</v>
      </c>
      <c r="AI12" s="206">
        <v>51.3</v>
      </c>
    </row>
    <row r="13" spans="1:35" x14ac:dyDescent="0.25">
      <c r="A13" s="51" t="s">
        <v>136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3"/>
      <c r="AG13" s="93"/>
      <c r="AH13" s="93"/>
      <c r="AI13" s="206"/>
    </row>
    <row r="14" spans="1:35" x14ac:dyDescent="0.25">
      <c r="A14" s="51" t="s">
        <v>24</v>
      </c>
      <c r="B14" s="92">
        <v>4507</v>
      </c>
      <c r="C14" s="92">
        <v>3625</v>
      </c>
      <c r="D14" s="92">
        <v>3625</v>
      </c>
      <c r="E14" s="92">
        <v>4507</v>
      </c>
      <c r="F14" s="92">
        <v>3626</v>
      </c>
      <c r="G14" s="92">
        <v>3626</v>
      </c>
      <c r="H14" s="92">
        <v>4507</v>
      </c>
      <c r="I14" s="92">
        <v>3625</v>
      </c>
      <c r="J14" s="92">
        <v>3626</v>
      </c>
      <c r="K14" s="92">
        <v>4507</v>
      </c>
      <c r="L14" s="92">
        <v>3626</v>
      </c>
      <c r="M14" s="92">
        <v>3626</v>
      </c>
      <c r="N14" s="92">
        <v>4507</v>
      </c>
      <c r="O14" s="92">
        <v>3626</v>
      </c>
      <c r="P14" s="92">
        <v>3626</v>
      </c>
      <c r="Q14" s="92">
        <v>4507</v>
      </c>
      <c r="R14" s="92">
        <v>3625</v>
      </c>
      <c r="S14" s="92">
        <v>3625</v>
      </c>
      <c r="T14" s="92">
        <v>4507</v>
      </c>
      <c r="U14" s="92"/>
      <c r="V14" s="92">
        <v>4507</v>
      </c>
      <c r="W14" s="92"/>
      <c r="X14" s="92">
        <v>4507</v>
      </c>
      <c r="Y14" s="92"/>
      <c r="Z14" s="92">
        <v>4507</v>
      </c>
      <c r="AA14" s="92"/>
      <c r="AB14" s="92">
        <v>4507</v>
      </c>
      <c r="AC14" s="92"/>
      <c r="AD14" s="92">
        <v>4507</v>
      </c>
      <c r="AE14" s="92"/>
      <c r="AF14" s="93">
        <v>54092</v>
      </c>
      <c r="AG14" s="93">
        <v>21753</v>
      </c>
      <c r="AH14" s="93">
        <v>21754</v>
      </c>
      <c r="AI14" s="206">
        <v>100</v>
      </c>
    </row>
    <row r="15" spans="1:35" x14ac:dyDescent="0.25">
      <c r="A15" s="51" t="s">
        <v>137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3"/>
      <c r="AG15" s="93"/>
      <c r="AH15" s="93"/>
      <c r="AI15" s="206"/>
    </row>
    <row r="16" spans="1:35" x14ac:dyDescent="0.25">
      <c r="A16" s="51" t="s">
        <v>138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  <c r="AG16" s="93"/>
      <c r="AH16" s="93"/>
      <c r="AI16" s="206"/>
    </row>
    <row r="17" spans="1:35" x14ac:dyDescent="0.25">
      <c r="A17" s="51" t="s">
        <v>34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3"/>
      <c r="AH17" s="93"/>
      <c r="AI17" s="206"/>
    </row>
    <row r="18" spans="1:35" x14ac:dyDescent="0.25">
      <c r="A18" s="51" t="s">
        <v>165</v>
      </c>
      <c r="B18" s="92">
        <v>20477</v>
      </c>
      <c r="C18" s="92">
        <v>20825</v>
      </c>
      <c r="D18" s="92">
        <v>20825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>
        <v>20477</v>
      </c>
      <c r="AG18" s="93">
        <v>20825</v>
      </c>
      <c r="AH18" s="93">
        <v>20825</v>
      </c>
      <c r="AI18" s="206">
        <v>100</v>
      </c>
    </row>
    <row r="19" spans="1:35" x14ac:dyDescent="0.25">
      <c r="A19" s="91" t="s">
        <v>83</v>
      </c>
      <c r="B19" s="93">
        <v>32748</v>
      </c>
      <c r="C19" s="93">
        <v>29370</v>
      </c>
      <c r="D19" s="93">
        <v>29370</v>
      </c>
      <c r="E19" s="93">
        <v>12351</v>
      </c>
      <c r="F19" s="93">
        <v>10978</v>
      </c>
      <c r="G19" s="93">
        <v>10978</v>
      </c>
      <c r="H19" s="93">
        <v>12359</v>
      </c>
      <c r="I19" s="93">
        <v>15529</v>
      </c>
      <c r="J19" s="93">
        <v>15530</v>
      </c>
      <c r="K19" s="93">
        <v>12361</v>
      </c>
      <c r="L19" s="93">
        <v>11477</v>
      </c>
      <c r="M19" s="93">
        <v>11477</v>
      </c>
      <c r="N19" s="93">
        <v>12361</v>
      </c>
      <c r="O19" s="93">
        <v>11082</v>
      </c>
      <c r="P19" s="93">
        <v>11082</v>
      </c>
      <c r="Q19" s="93">
        <v>12361</v>
      </c>
      <c r="R19" s="93">
        <v>11369</v>
      </c>
      <c r="S19" s="93">
        <v>11369</v>
      </c>
      <c r="T19" s="93">
        <v>12361</v>
      </c>
      <c r="U19" s="93">
        <v>6222</v>
      </c>
      <c r="V19" s="93">
        <v>12361</v>
      </c>
      <c r="W19" s="93">
        <v>6222</v>
      </c>
      <c r="X19" s="93">
        <v>12361</v>
      </c>
      <c r="Y19" s="93">
        <v>6172</v>
      </c>
      <c r="Z19" s="93">
        <v>12361</v>
      </c>
      <c r="AA19" s="93">
        <v>6232</v>
      </c>
      <c r="AB19" s="93">
        <v>12361</v>
      </c>
      <c r="AC19" s="93">
        <v>6220</v>
      </c>
      <c r="AD19" s="93">
        <v>12361</v>
      </c>
      <c r="AE19" s="93">
        <v>6219</v>
      </c>
      <c r="AF19" s="93">
        <v>168707</v>
      </c>
      <c r="AG19" s="93">
        <v>127092</v>
      </c>
      <c r="AH19" s="93">
        <v>89806</v>
      </c>
      <c r="AI19" s="206">
        <v>70.66</v>
      </c>
    </row>
    <row r="20" spans="1:35" x14ac:dyDescent="0.25">
      <c r="A20" s="91" t="s">
        <v>144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4"/>
      <c r="U20" s="94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4"/>
      <c r="AH20" s="94"/>
      <c r="AI20" s="206"/>
    </row>
    <row r="21" spans="1:35" x14ac:dyDescent="0.25">
      <c r="A21" s="51" t="s">
        <v>113</v>
      </c>
      <c r="B21" s="92">
        <v>9114</v>
      </c>
      <c r="C21" s="92">
        <v>8050</v>
      </c>
      <c r="D21" s="92">
        <v>8051</v>
      </c>
      <c r="E21" s="92">
        <v>8262</v>
      </c>
      <c r="F21" s="92">
        <v>8050</v>
      </c>
      <c r="G21" s="92">
        <v>8050</v>
      </c>
      <c r="H21" s="92">
        <v>8262</v>
      </c>
      <c r="I21" s="92">
        <v>8051</v>
      </c>
      <c r="J21" s="92">
        <v>8051</v>
      </c>
      <c r="K21" s="92">
        <v>7815</v>
      </c>
      <c r="L21" s="92">
        <v>8051</v>
      </c>
      <c r="M21" s="92">
        <v>8051</v>
      </c>
      <c r="N21" s="92">
        <v>7815</v>
      </c>
      <c r="O21" s="92">
        <v>8051</v>
      </c>
      <c r="P21" s="92">
        <v>8051</v>
      </c>
      <c r="Q21" s="92">
        <v>7815</v>
      </c>
      <c r="R21" s="92">
        <v>8051</v>
      </c>
      <c r="S21" s="92">
        <v>8051</v>
      </c>
      <c r="T21" s="92">
        <v>7762</v>
      </c>
      <c r="U21" s="92"/>
      <c r="V21" s="92">
        <v>7762</v>
      </c>
      <c r="W21" s="92"/>
      <c r="X21" s="92">
        <v>7762</v>
      </c>
      <c r="Y21" s="92"/>
      <c r="Z21" s="92">
        <v>7762</v>
      </c>
      <c r="AA21" s="92"/>
      <c r="AB21" s="92">
        <v>7762</v>
      </c>
      <c r="AC21" s="92"/>
      <c r="AD21" s="92">
        <v>7762</v>
      </c>
      <c r="AE21" s="92"/>
      <c r="AF21" s="93">
        <v>95655</v>
      </c>
      <c r="AG21" s="93">
        <v>48304</v>
      </c>
      <c r="AH21" s="93">
        <v>48305</v>
      </c>
      <c r="AI21" s="206">
        <v>100</v>
      </c>
    </row>
    <row r="22" spans="1:35" x14ac:dyDescent="0.25">
      <c r="A22" s="51" t="s">
        <v>139</v>
      </c>
      <c r="B22" s="92">
        <v>2446</v>
      </c>
      <c r="C22" s="92">
        <v>2037</v>
      </c>
      <c r="D22" s="92">
        <v>2037</v>
      </c>
      <c r="E22" s="92">
        <v>2231</v>
      </c>
      <c r="F22" s="92">
        <v>2037</v>
      </c>
      <c r="G22" s="92">
        <v>2037</v>
      </c>
      <c r="H22" s="92">
        <v>2231</v>
      </c>
      <c r="I22" s="92">
        <v>2037</v>
      </c>
      <c r="J22" s="92">
        <v>2037</v>
      </c>
      <c r="K22" s="92">
        <v>2110</v>
      </c>
      <c r="L22" s="92">
        <v>2037</v>
      </c>
      <c r="M22" s="92">
        <v>2037</v>
      </c>
      <c r="N22" s="92">
        <v>2110</v>
      </c>
      <c r="O22" s="92">
        <v>2037</v>
      </c>
      <c r="P22" s="92">
        <v>2037</v>
      </c>
      <c r="Q22" s="92">
        <v>2110</v>
      </c>
      <c r="R22" s="92">
        <v>2038</v>
      </c>
      <c r="S22" s="92">
        <v>2038</v>
      </c>
      <c r="T22" s="92">
        <v>1996</v>
      </c>
      <c r="U22" s="92"/>
      <c r="V22" s="92">
        <v>1996</v>
      </c>
      <c r="W22" s="92"/>
      <c r="X22" s="92">
        <v>1996</v>
      </c>
      <c r="Y22" s="92"/>
      <c r="Z22" s="92">
        <v>1996</v>
      </c>
      <c r="AA22" s="92"/>
      <c r="AB22" s="92">
        <v>1996</v>
      </c>
      <c r="AC22" s="92"/>
      <c r="AD22" s="92">
        <v>1996</v>
      </c>
      <c r="AE22" s="92"/>
      <c r="AF22" s="93">
        <v>25214</v>
      </c>
      <c r="AG22" s="93">
        <v>12223</v>
      </c>
      <c r="AH22" s="93">
        <v>12223</v>
      </c>
      <c r="AI22" s="206">
        <v>100</v>
      </c>
    </row>
    <row r="23" spans="1:35" x14ac:dyDescent="0.25">
      <c r="A23" s="51" t="s">
        <v>140</v>
      </c>
      <c r="B23" s="92">
        <v>3618</v>
      </c>
      <c r="C23" s="92">
        <v>4123</v>
      </c>
      <c r="D23" s="92">
        <v>4123</v>
      </c>
      <c r="E23" s="92">
        <v>3618</v>
      </c>
      <c r="F23" s="92">
        <v>4123</v>
      </c>
      <c r="G23" s="92">
        <v>4123</v>
      </c>
      <c r="H23" s="92">
        <v>3618</v>
      </c>
      <c r="I23" s="92">
        <v>4123</v>
      </c>
      <c r="J23" s="92">
        <v>4123</v>
      </c>
      <c r="K23" s="92">
        <v>3618</v>
      </c>
      <c r="L23" s="92">
        <v>4123</v>
      </c>
      <c r="M23" s="92">
        <v>4123</v>
      </c>
      <c r="N23" s="92">
        <v>3618</v>
      </c>
      <c r="O23" s="92">
        <v>4123</v>
      </c>
      <c r="P23" s="92">
        <v>4123</v>
      </c>
      <c r="Q23" s="92">
        <v>362</v>
      </c>
      <c r="R23" s="92">
        <v>4125</v>
      </c>
      <c r="S23" s="92">
        <v>4125</v>
      </c>
      <c r="T23" s="92">
        <v>3618</v>
      </c>
      <c r="U23" s="92"/>
      <c r="V23" s="92">
        <v>3618</v>
      </c>
      <c r="W23" s="92"/>
      <c r="X23" s="92">
        <v>3618</v>
      </c>
      <c r="Y23" s="92"/>
      <c r="Z23" s="92">
        <v>3618</v>
      </c>
      <c r="AA23" s="92"/>
      <c r="AB23" s="92">
        <v>3618</v>
      </c>
      <c r="AC23" s="92"/>
      <c r="AD23" s="92">
        <v>3625</v>
      </c>
      <c r="AE23" s="92"/>
      <c r="AF23" s="93">
        <v>43425</v>
      </c>
      <c r="AG23" s="93">
        <v>24740</v>
      </c>
      <c r="AH23" s="93">
        <v>24740</v>
      </c>
      <c r="AI23" s="206">
        <v>100</v>
      </c>
    </row>
    <row r="24" spans="1:35" x14ac:dyDescent="0.25">
      <c r="A24" s="51" t="s">
        <v>115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3"/>
      <c r="AG24" s="93"/>
      <c r="AH24" s="93"/>
      <c r="AI24" s="206"/>
    </row>
    <row r="25" spans="1:35" x14ac:dyDescent="0.25">
      <c r="A25" s="51" t="s">
        <v>45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3"/>
      <c r="AG25" s="93"/>
      <c r="AH25" s="93"/>
      <c r="AI25" s="206"/>
    </row>
    <row r="26" spans="1:35" x14ac:dyDescent="0.25">
      <c r="A26" s="51" t="s">
        <v>141</v>
      </c>
      <c r="B26" s="92"/>
      <c r="C26" s="92"/>
      <c r="D26" s="92"/>
      <c r="E26" s="92"/>
      <c r="F26" s="92"/>
      <c r="G26" s="92"/>
      <c r="H26" s="92">
        <v>4413</v>
      </c>
      <c r="I26" s="92">
        <v>4413</v>
      </c>
      <c r="J26" s="92">
        <v>4413</v>
      </c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>
        <v>6235</v>
      </c>
      <c r="V26" s="92"/>
      <c r="W26" s="92">
        <v>6235</v>
      </c>
      <c r="X26" s="92"/>
      <c r="Y26" s="92">
        <v>6235</v>
      </c>
      <c r="Z26" s="92"/>
      <c r="AA26" s="92">
        <v>6235</v>
      </c>
      <c r="AB26" s="92"/>
      <c r="AC26" s="92">
        <v>6235</v>
      </c>
      <c r="AD26" s="92"/>
      <c r="AE26" s="92">
        <v>6237</v>
      </c>
      <c r="AF26" s="93">
        <v>4413</v>
      </c>
      <c r="AG26" s="93">
        <v>41825</v>
      </c>
      <c r="AH26" s="93">
        <v>4413</v>
      </c>
      <c r="AI26" s="206">
        <v>10.55</v>
      </c>
    </row>
    <row r="27" spans="1:35" x14ac:dyDescent="0.25">
      <c r="A27" s="51" t="s">
        <v>118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3"/>
      <c r="AG27" s="93"/>
      <c r="AH27" s="93"/>
      <c r="AI27" s="206"/>
    </row>
    <row r="28" spans="1:35" x14ac:dyDescent="0.25">
      <c r="A28" s="51" t="s">
        <v>143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3"/>
      <c r="AG28" s="93"/>
      <c r="AH28" s="93"/>
      <c r="AI28" s="206"/>
    </row>
    <row r="29" spans="1:35" x14ac:dyDescent="0.25">
      <c r="A29" s="51" t="s">
        <v>142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93"/>
      <c r="AH29" s="93"/>
      <c r="AI29" s="206"/>
    </row>
    <row r="30" spans="1:35" x14ac:dyDescent="0.25">
      <c r="A30" s="51" t="s">
        <v>120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3"/>
      <c r="AG30" s="93"/>
      <c r="AH30" s="93"/>
      <c r="AI30" s="206"/>
    </row>
    <row r="31" spans="1:35" x14ac:dyDescent="0.25">
      <c r="A31" s="51" t="s">
        <v>82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3"/>
      <c r="AG31" s="93"/>
      <c r="AH31" s="93"/>
      <c r="AI31" s="206"/>
    </row>
    <row r="32" spans="1:35" x14ac:dyDescent="0.25">
      <c r="A32" s="91" t="s">
        <v>83</v>
      </c>
      <c r="B32" s="93">
        <f t="shared" ref="B32:AB32" si="0">SUM(B21:B31)</f>
        <v>15178</v>
      </c>
      <c r="C32" s="91">
        <f t="shared" si="0"/>
        <v>14210</v>
      </c>
      <c r="D32" s="93">
        <f>SUM(D21:D31)</f>
        <v>14211</v>
      </c>
      <c r="E32" s="93">
        <f t="shared" si="0"/>
        <v>14111</v>
      </c>
      <c r="F32" s="91">
        <f t="shared" si="0"/>
        <v>14210</v>
      </c>
      <c r="G32" s="93">
        <f>SUM(G21:G31)</f>
        <v>14210</v>
      </c>
      <c r="H32" s="93">
        <f t="shared" si="0"/>
        <v>18524</v>
      </c>
      <c r="I32" s="91">
        <f t="shared" si="0"/>
        <v>18624</v>
      </c>
      <c r="J32" s="93">
        <f>SUM(J21:J31)</f>
        <v>18624</v>
      </c>
      <c r="K32" s="93">
        <f t="shared" si="0"/>
        <v>13543</v>
      </c>
      <c r="L32" s="91">
        <f t="shared" si="0"/>
        <v>14211</v>
      </c>
      <c r="M32" s="93">
        <f>SUM(M21:M31)</f>
        <v>14211</v>
      </c>
      <c r="N32" s="93">
        <f t="shared" si="0"/>
        <v>13543</v>
      </c>
      <c r="O32" s="91">
        <f t="shared" si="0"/>
        <v>14211</v>
      </c>
      <c r="P32" s="93">
        <f>SUM(P21:P31)</f>
        <v>14211</v>
      </c>
      <c r="Q32" s="93">
        <f t="shared" si="0"/>
        <v>10287</v>
      </c>
      <c r="R32" s="93">
        <v>14214</v>
      </c>
      <c r="S32" s="93">
        <f>SUM(S21:S31)</f>
        <v>14214</v>
      </c>
      <c r="T32" s="93">
        <f t="shared" si="0"/>
        <v>13376</v>
      </c>
      <c r="U32" s="93">
        <v>6235</v>
      </c>
      <c r="V32" s="93">
        <f t="shared" si="0"/>
        <v>13376</v>
      </c>
      <c r="W32" s="93">
        <v>6235</v>
      </c>
      <c r="X32" s="93">
        <f t="shared" si="0"/>
        <v>13376</v>
      </c>
      <c r="Y32" s="93">
        <v>6235</v>
      </c>
      <c r="Z32" s="93">
        <f t="shared" si="0"/>
        <v>13376</v>
      </c>
      <c r="AA32" s="93">
        <v>6235</v>
      </c>
      <c r="AB32" s="93">
        <f t="shared" si="0"/>
        <v>13376</v>
      </c>
      <c r="AC32" s="93">
        <v>6235</v>
      </c>
      <c r="AD32" s="93">
        <v>13383</v>
      </c>
      <c r="AE32" s="93">
        <v>6237</v>
      </c>
      <c r="AF32" s="93">
        <v>168707</v>
      </c>
      <c r="AG32" s="93">
        <v>127092</v>
      </c>
      <c r="AH32" s="93">
        <v>89681</v>
      </c>
      <c r="AI32" s="206">
        <v>70.56</v>
      </c>
    </row>
    <row r="33" spans="35:35" x14ac:dyDescent="0.25">
      <c r="AI33" s="4"/>
    </row>
  </sheetData>
  <mergeCells count="17">
    <mergeCell ref="AD8:AE8"/>
    <mergeCell ref="AE1:AI1"/>
    <mergeCell ref="AD7:AI7"/>
    <mergeCell ref="B8:D8"/>
    <mergeCell ref="E8:G8"/>
    <mergeCell ref="H8:J8"/>
    <mergeCell ref="K8:M8"/>
    <mergeCell ref="N8:P8"/>
    <mergeCell ref="V8:W8"/>
    <mergeCell ref="X8:Y8"/>
    <mergeCell ref="A3:AI3"/>
    <mergeCell ref="A8:A9"/>
    <mergeCell ref="AB8:AC8"/>
    <mergeCell ref="T8:U8"/>
    <mergeCell ref="Q8:S8"/>
    <mergeCell ref="AF8:AI8"/>
    <mergeCell ref="Z8:AA8"/>
  </mergeCells>
  <phoneticPr fontId="0" type="noConversion"/>
  <pageMargins left="0.25" right="0.25" top="0.75" bottom="0.75" header="0.3" footer="0.3"/>
  <pageSetup paperSize="8" scale="9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H17" sqref="H17"/>
    </sheetView>
  </sheetViews>
  <sheetFormatPr defaultRowHeight="15" x14ac:dyDescent="0.25"/>
  <cols>
    <col min="1" max="1" width="7.85546875" customWidth="1"/>
    <col min="2" max="2" width="0.140625" hidden="1" customWidth="1"/>
    <col min="3" max="3" width="28" customWidth="1"/>
    <col min="4" max="4" width="6.5703125" customWidth="1"/>
    <col min="5" max="5" width="10.42578125" customWidth="1"/>
    <col min="6" max="7" width="12" customWidth="1"/>
  </cols>
  <sheetData>
    <row r="1" spans="1:11" x14ac:dyDescent="0.25">
      <c r="F1" s="240" t="s">
        <v>253</v>
      </c>
      <c r="G1" s="240"/>
      <c r="H1" s="240"/>
    </row>
    <row r="2" spans="1:11" x14ac:dyDescent="0.25">
      <c r="A2" s="256" t="s">
        <v>209</v>
      </c>
      <c r="B2" s="256"/>
      <c r="C2" s="256"/>
      <c r="D2" s="256"/>
      <c r="E2" s="256"/>
      <c r="F2" s="256"/>
      <c r="G2" s="256"/>
      <c r="H2" s="256"/>
      <c r="I2" s="48"/>
      <c r="J2" s="48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x14ac:dyDescent="0.25">
      <c r="A4" s="225" t="s">
        <v>254</v>
      </c>
      <c r="B4" s="225"/>
      <c r="C4" s="225"/>
      <c r="D4" s="225"/>
      <c r="E4" s="225"/>
      <c r="F4" s="225"/>
      <c r="G4" s="225"/>
      <c r="H4" s="225"/>
      <c r="I4" s="48"/>
      <c r="J4" s="48"/>
    </row>
    <row r="5" spans="1:11" x14ac:dyDescent="0.25">
      <c r="A5" s="225" t="s">
        <v>255</v>
      </c>
      <c r="B5" s="225"/>
      <c r="C5" s="225"/>
      <c r="D5" s="225"/>
      <c r="E5" s="225"/>
      <c r="F5" s="225"/>
      <c r="G5" s="225"/>
      <c r="H5" s="225"/>
      <c r="I5" s="48"/>
      <c r="J5" s="48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1" x14ac:dyDescent="0.25">
      <c r="A8" s="4"/>
      <c r="B8" s="4"/>
      <c r="C8" s="233" t="s">
        <v>92</v>
      </c>
      <c r="D8" s="235"/>
      <c r="E8" s="277" t="s">
        <v>93</v>
      </c>
      <c r="F8" s="277"/>
      <c r="G8" s="277"/>
      <c r="H8" s="277"/>
      <c r="I8" s="4"/>
      <c r="J8" s="4"/>
    </row>
    <row r="9" spans="1:11" x14ac:dyDescent="0.25">
      <c r="A9" s="4"/>
      <c r="B9" s="4"/>
      <c r="C9" s="233" t="s">
        <v>259</v>
      </c>
      <c r="D9" s="315"/>
      <c r="E9" s="20" t="s">
        <v>271</v>
      </c>
      <c r="F9" s="20" t="s">
        <v>211</v>
      </c>
      <c r="G9" s="20" t="s">
        <v>212</v>
      </c>
      <c r="H9" s="20" t="s">
        <v>267</v>
      </c>
      <c r="I9" s="4"/>
      <c r="J9" s="4"/>
    </row>
    <row r="10" spans="1:11" x14ac:dyDescent="0.25">
      <c r="A10" s="4"/>
      <c r="B10" s="4"/>
      <c r="C10" s="314" t="s">
        <v>146</v>
      </c>
      <c r="D10" s="315"/>
      <c r="E10" s="18">
        <v>10423</v>
      </c>
      <c r="F10" s="18">
        <v>10423</v>
      </c>
      <c r="G10" s="18">
        <v>5211</v>
      </c>
      <c r="H10" s="207">
        <v>50</v>
      </c>
      <c r="I10" s="4"/>
      <c r="J10" s="4"/>
    </row>
    <row r="11" spans="1:11" x14ac:dyDescent="0.25">
      <c r="A11" s="4"/>
      <c r="B11" s="4"/>
      <c r="C11" s="314" t="s">
        <v>260</v>
      </c>
      <c r="D11" s="315"/>
      <c r="E11" s="18">
        <v>7917</v>
      </c>
      <c r="F11" s="18">
        <v>7917</v>
      </c>
      <c r="G11" s="18">
        <v>3959</v>
      </c>
      <c r="H11" s="207">
        <v>50</v>
      </c>
      <c r="I11" s="4"/>
      <c r="J11" s="4"/>
    </row>
    <row r="12" spans="1:11" x14ac:dyDescent="0.25">
      <c r="A12" s="4"/>
      <c r="B12" s="4"/>
      <c r="C12" s="314" t="s">
        <v>145</v>
      </c>
      <c r="D12" s="315"/>
      <c r="E12" s="18">
        <v>10434</v>
      </c>
      <c r="F12" s="18">
        <v>10434</v>
      </c>
      <c r="G12" s="18">
        <v>5217</v>
      </c>
      <c r="H12" s="207">
        <v>50</v>
      </c>
      <c r="I12" s="4"/>
      <c r="J12" s="4"/>
    </row>
    <row r="13" spans="1:11" x14ac:dyDescent="0.25">
      <c r="A13" s="4"/>
      <c r="B13" s="4"/>
      <c r="C13" s="314" t="s">
        <v>262</v>
      </c>
      <c r="D13" s="315"/>
      <c r="E13" s="18">
        <v>7924</v>
      </c>
      <c r="F13" s="18">
        <v>7924</v>
      </c>
      <c r="G13" s="18">
        <v>3962</v>
      </c>
      <c r="H13" s="207">
        <v>50</v>
      </c>
      <c r="I13" s="4"/>
      <c r="J13" s="4"/>
    </row>
    <row r="14" spans="1:11" x14ac:dyDescent="0.25">
      <c r="A14" s="4"/>
      <c r="B14" s="4"/>
      <c r="C14" s="314" t="s">
        <v>147</v>
      </c>
      <c r="D14" s="315"/>
      <c r="E14" s="18">
        <v>37700</v>
      </c>
      <c r="F14" s="18">
        <v>37700</v>
      </c>
      <c r="G14" s="18">
        <v>18850</v>
      </c>
      <c r="H14" s="207">
        <v>50</v>
      </c>
      <c r="I14" s="4"/>
      <c r="J14" s="4"/>
    </row>
    <row r="15" spans="1:11" x14ac:dyDescent="0.25">
      <c r="A15" s="142"/>
      <c r="B15" s="142"/>
      <c r="C15" s="233" t="s">
        <v>261</v>
      </c>
      <c r="D15" s="235"/>
      <c r="E15" s="19">
        <v>74398</v>
      </c>
      <c r="F15" s="19">
        <v>74398</v>
      </c>
      <c r="G15" s="19">
        <v>37199</v>
      </c>
      <c r="H15" s="208">
        <v>50</v>
      </c>
      <c r="I15" s="4"/>
      <c r="J15" s="4"/>
    </row>
    <row r="16" spans="1:11" x14ac:dyDescent="0.25">
      <c r="A16" s="4"/>
      <c r="B16" s="4"/>
      <c r="C16" s="314" t="s">
        <v>263</v>
      </c>
      <c r="D16" s="315"/>
      <c r="E16" s="18"/>
      <c r="F16" s="18">
        <v>1983</v>
      </c>
      <c r="G16" s="18">
        <v>1983</v>
      </c>
      <c r="H16" s="207">
        <v>100</v>
      </c>
      <c r="I16" s="4"/>
      <c r="J16" s="4"/>
      <c r="K16" s="32"/>
    </row>
    <row r="17" spans="1:10" x14ac:dyDescent="0.25">
      <c r="A17" s="4"/>
      <c r="B17" s="4"/>
      <c r="C17" s="233" t="s">
        <v>264</v>
      </c>
      <c r="D17" s="235"/>
      <c r="E17" s="19">
        <v>74398</v>
      </c>
      <c r="F17" s="19">
        <v>76381</v>
      </c>
      <c r="G17" s="19">
        <v>39182</v>
      </c>
      <c r="H17" s="208">
        <v>51.3</v>
      </c>
      <c r="I17" s="4"/>
      <c r="J17" s="4"/>
    </row>
    <row r="18" spans="1:10" x14ac:dyDescent="0.25">
      <c r="A18" s="4"/>
      <c r="B18" s="4"/>
      <c r="C18" s="58"/>
      <c r="D18" s="58"/>
      <c r="E18" s="58"/>
      <c r="F18" s="58"/>
      <c r="G18" s="58"/>
      <c r="H18" s="58"/>
      <c r="I18" s="4"/>
      <c r="J18" s="4"/>
    </row>
    <row r="19" spans="1:10" x14ac:dyDescent="0.25">
      <c r="A19" s="4"/>
      <c r="B19" s="4"/>
      <c r="C19" s="58"/>
      <c r="D19" s="58"/>
      <c r="E19" s="58"/>
      <c r="F19" s="58"/>
      <c r="G19" s="58"/>
      <c r="H19" s="58"/>
      <c r="I19" s="4"/>
      <c r="J19" s="4"/>
    </row>
    <row r="20" spans="1:10" x14ac:dyDescent="0.25">
      <c r="A20" s="4"/>
      <c r="B20" s="4"/>
      <c r="C20" s="58"/>
      <c r="D20" s="58"/>
      <c r="E20" s="58"/>
      <c r="F20" s="58"/>
      <c r="G20" s="58"/>
      <c r="H20" s="58"/>
      <c r="I20" s="4"/>
      <c r="J20" s="4"/>
    </row>
    <row r="21" spans="1:10" x14ac:dyDescent="0.25">
      <c r="A21" s="4"/>
      <c r="B21" s="4"/>
      <c r="C21" s="58"/>
      <c r="D21" s="58"/>
      <c r="E21" s="58"/>
      <c r="F21" s="58"/>
      <c r="G21" s="58"/>
      <c r="H21" s="58"/>
      <c r="I21" s="4"/>
      <c r="J21" s="4"/>
    </row>
    <row r="22" spans="1:10" x14ac:dyDescent="0.25">
      <c r="A22" s="4"/>
      <c r="B22" s="4"/>
      <c r="C22" s="58"/>
      <c r="D22" s="58"/>
      <c r="E22" s="58"/>
      <c r="F22" s="58"/>
      <c r="G22" s="58"/>
      <c r="H22" s="58"/>
      <c r="I22" s="4"/>
      <c r="J22" s="4"/>
    </row>
    <row r="23" spans="1:10" x14ac:dyDescent="0.25">
      <c r="A23" s="4"/>
      <c r="B23" s="4"/>
      <c r="C23" s="58"/>
      <c r="D23" s="58"/>
      <c r="E23" s="58"/>
      <c r="F23" s="58"/>
      <c r="G23" s="58"/>
      <c r="H23" s="58"/>
      <c r="I23" s="4"/>
      <c r="J23" s="4"/>
    </row>
    <row r="24" spans="1:1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mergeCells count="15">
    <mergeCell ref="C17:D17"/>
    <mergeCell ref="C16:D16"/>
    <mergeCell ref="F1:H1"/>
    <mergeCell ref="A5:H5"/>
    <mergeCell ref="A4:H4"/>
    <mergeCell ref="A2:H2"/>
    <mergeCell ref="C15:D15"/>
    <mergeCell ref="C14:D14"/>
    <mergeCell ref="C10:D10"/>
    <mergeCell ref="C8:D8"/>
    <mergeCell ref="C13:D13"/>
    <mergeCell ref="E8:H8"/>
    <mergeCell ref="C11:D11"/>
    <mergeCell ref="C9:D9"/>
    <mergeCell ref="C12:D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27" sqref="G27"/>
    </sheetView>
  </sheetViews>
  <sheetFormatPr defaultRowHeight="15" x14ac:dyDescent="0.25"/>
  <cols>
    <col min="1" max="1" width="6" customWidth="1"/>
    <col min="2" max="2" width="20.28515625" customWidth="1"/>
    <col min="3" max="3" width="12.5703125" customWidth="1"/>
    <col min="4" max="4" width="13.28515625" customWidth="1"/>
    <col min="5" max="5" width="18.5703125" customWidth="1"/>
    <col min="6" max="6" width="23.85546875" customWidth="1"/>
    <col min="7" max="7" width="28.28515625" customWidth="1"/>
    <col min="8" max="8" width="6.42578125" customWidth="1"/>
  </cols>
  <sheetData>
    <row r="1" spans="1:8" x14ac:dyDescent="0.25">
      <c r="A1" s="316" t="s">
        <v>256</v>
      </c>
      <c r="B1" s="316"/>
      <c r="C1" s="316"/>
      <c r="D1" s="316"/>
      <c r="E1" s="316"/>
      <c r="F1" s="316"/>
      <c r="G1" s="316"/>
      <c r="H1" s="316"/>
    </row>
    <row r="2" spans="1:8" x14ac:dyDescent="0.25">
      <c r="G2" s="31"/>
    </row>
    <row r="3" spans="1:8" x14ac:dyDescent="0.25">
      <c r="A3" s="317" t="s">
        <v>272</v>
      </c>
      <c r="B3" s="317"/>
      <c r="C3" s="317"/>
      <c r="D3" s="317"/>
      <c r="E3" s="317"/>
      <c r="F3" s="317"/>
      <c r="G3" s="317"/>
      <c r="H3" s="317"/>
    </row>
    <row r="4" spans="1:8" x14ac:dyDescent="0.25">
      <c r="A4" s="318" t="s">
        <v>207</v>
      </c>
      <c r="B4" s="318"/>
      <c r="C4" s="318"/>
      <c r="D4" s="318"/>
      <c r="E4" s="318"/>
      <c r="F4" s="318"/>
      <c r="G4" s="318"/>
      <c r="H4" s="318"/>
    </row>
    <row r="5" spans="1:8" x14ac:dyDescent="0.25">
      <c r="A5" s="54"/>
      <c r="B5" s="54"/>
      <c r="C5" s="54"/>
      <c r="D5" s="54"/>
      <c r="E5" s="54"/>
      <c r="F5" s="54"/>
      <c r="G5" s="54"/>
      <c r="H5" s="54"/>
    </row>
    <row r="6" spans="1:8" x14ac:dyDescent="0.25">
      <c r="A6" s="54"/>
      <c r="B6" s="54"/>
      <c r="C6" s="54"/>
      <c r="D6" s="54"/>
      <c r="E6" s="54"/>
      <c r="F6" s="54"/>
      <c r="G6" s="54"/>
      <c r="H6" s="54"/>
    </row>
    <row r="7" spans="1:8" x14ac:dyDescent="0.25">
      <c r="A7" s="54"/>
      <c r="B7" s="54"/>
      <c r="C7" s="54"/>
      <c r="D7" s="54"/>
      <c r="E7" s="54"/>
      <c r="F7" s="54"/>
      <c r="G7" s="54"/>
      <c r="H7" s="54"/>
    </row>
    <row r="8" spans="1:8" x14ac:dyDescent="0.25">
      <c r="B8" s="20" t="s">
        <v>92</v>
      </c>
      <c r="C8" s="20" t="s">
        <v>156</v>
      </c>
      <c r="D8" s="20" t="s">
        <v>157</v>
      </c>
      <c r="E8" s="20" t="s">
        <v>153</v>
      </c>
      <c r="F8" s="20" t="s">
        <v>154</v>
      </c>
      <c r="G8" s="20" t="s">
        <v>155</v>
      </c>
    </row>
    <row r="9" spans="1:8" x14ac:dyDescent="0.25">
      <c r="B9" s="41"/>
      <c r="C9" s="41"/>
      <c r="D9" s="41"/>
      <c r="E9" s="41"/>
      <c r="F9" s="41"/>
      <c r="G9" s="12" t="s">
        <v>275</v>
      </c>
    </row>
    <row r="10" spans="1:8" x14ac:dyDescent="0.25">
      <c r="B10" s="26" t="s">
        <v>88</v>
      </c>
      <c r="C10" s="211">
        <v>18340</v>
      </c>
      <c r="D10" s="211">
        <v>1994</v>
      </c>
      <c r="E10" s="212">
        <v>16346</v>
      </c>
      <c r="F10" s="211"/>
      <c r="G10" s="27"/>
    </row>
    <row r="11" spans="1:8" x14ac:dyDescent="0.25">
      <c r="B11" s="22"/>
      <c r="C11" s="213"/>
      <c r="D11" s="213"/>
      <c r="E11" s="213"/>
      <c r="F11" s="214"/>
      <c r="G11" s="13"/>
    </row>
    <row r="12" spans="1:8" x14ac:dyDescent="0.25">
      <c r="B12" s="21"/>
      <c r="C12" s="215"/>
      <c r="D12" s="215"/>
      <c r="E12" s="215"/>
      <c r="F12" s="215"/>
      <c r="G12" s="12" t="s">
        <v>276</v>
      </c>
    </row>
    <row r="13" spans="1:8" x14ac:dyDescent="0.25">
      <c r="B13" s="13" t="s">
        <v>187</v>
      </c>
      <c r="C13" s="214">
        <v>18388</v>
      </c>
      <c r="D13" s="214">
        <v>11421</v>
      </c>
      <c r="E13" s="216">
        <v>6967</v>
      </c>
      <c r="F13" s="214"/>
      <c r="G13" s="42"/>
    </row>
    <row r="14" spans="1:8" x14ac:dyDescent="0.25">
      <c r="B14" s="21"/>
      <c r="C14" s="217"/>
      <c r="D14" s="217"/>
      <c r="E14" s="217"/>
      <c r="F14" s="215"/>
      <c r="G14" s="12" t="s">
        <v>277</v>
      </c>
    </row>
    <row r="15" spans="1:8" x14ac:dyDescent="0.25">
      <c r="B15" s="26"/>
      <c r="C15" s="211"/>
      <c r="D15" s="211"/>
      <c r="E15" s="211"/>
      <c r="F15" s="220"/>
      <c r="G15" s="27" t="s">
        <v>279</v>
      </c>
    </row>
    <row r="16" spans="1:8" x14ac:dyDescent="0.25">
      <c r="B16" s="26" t="s">
        <v>147</v>
      </c>
      <c r="C16" s="211">
        <v>43292</v>
      </c>
      <c r="D16" s="211">
        <v>36089</v>
      </c>
      <c r="E16" s="212">
        <v>7203</v>
      </c>
      <c r="F16" s="211"/>
      <c r="G16" s="27" t="s">
        <v>278</v>
      </c>
    </row>
    <row r="17" spans="2:7" x14ac:dyDescent="0.25">
      <c r="B17" s="209" t="s">
        <v>186</v>
      </c>
      <c r="C17" s="85">
        <v>28506</v>
      </c>
      <c r="D17" s="85">
        <v>56867</v>
      </c>
      <c r="E17" s="85"/>
      <c r="F17" s="87">
        <v>28361</v>
      </c>
      <c r="G17" s="210" t="s">
        <v>280</v>
      </c>
    </row>
    <row r="18" spans="2:7" x14ac:dyDescent="0.25">
      <c r="B18" s="21"/>
      <c r="C18" s="217"/>
      <c r="D18" s="217"/>
      <c r="E18" s="217"/>
      <c r="F18" s="218"/>
      <c r="G18" s="39" t="s">
        <v>281</v>
      </c>
    </row>
    <row r="19" spans="2:7" x14ac:dyDescent="0.25">
      <c r="B19" s="21"/>
      <c r="C19" s="217"/>
      <c r="D19" s="217"/>
      <c r="E19" s="217"/>
      <c r="F19" s="218"/>
      <c r="G19" s="39" t="s">
        <v>282</v>
      </c>
    </row>
    <row r="20" spans="2:7" x14ac:dyDescent="0.25">
      <c r="B20" s="21" t="s">
        <v>273</v>
      </c>
      <c r="C20" s="217">
        <v>18450</v>
      </c>
      <c r="D20" s="217">
        <v>20552</v>
      </c>
      <c r="E20" s="217"/>
      <c r="F20" s="218">
        <v>2102</v>
      </c>
      <c r="G20" s="39" t="s">
        <v>283</v>
      </c>
    </row>
    <row r="21" spans="2:7" x14ac:dyDescent="0.25">
      <c r="B21" s="21" t="s">
        <v>258</v>
      </c>
      <c r="C21" s="217">
        <v>116</v>
      </c>
      <c r="D21" s="217">
        <v>169</v>
      </c>
      <c r="E21" s="217"/>
      <c r="F21" s="218">
        <v>53</v>
      </c>
      <c r="G21" s="39" t="s">
        <v>284</v>
      </c>
    </row>
    <row r="22" spans="2:7" x14ac:dyDescent="0.25">
      <c r="B22" s="21"/>
      <c r="C22" s="215"/>
      <c r="D22" s="215"/>
      <c r="E22" s="217"/>
      <c r="F22" s="217"/>
      <c r="G22" s="39"/>
    </row>
    <row r="23" spans="2:7" x14ac:dyDescent="0.25">
      <c r="B23" s="219" t="s">
        <v>83</v>
      </c>
      <c r="C23" s="216">
        <v>127092</v>
      </c>
      <c r="D23" s="216">
        <v>127092</v>
      </c>
      <c r="E23" s="216">
        <v>30516</v>
      </c>
      <c r="F23" s="216">
        <v>30516</v>
      </c>
      <c r="G23" s="40"/>
    </row>
    <row r="24" spans="2:7" x14ac:dyDescent="0.25">
      <c r="B24" s="43"/>
      <c r="C24" s="37"/>
      <c r="D24" s="37"/>
      <c r="E24" s="37"/>
      <c r="F24" s="38"/>
      <c r="G24" s="37"/>
    </row>
    <row r="25" spans="2:7" x14ac:dyDescent="0.25">
      <c r="B25" s="36"/>
      <c r="C25" s="44"/>
      <c r="D25" s="44"/>
      <c r="E25" s="45"/>
      <c r="F25" s="45"/>
      <c r="G25" s="46"/>
    </row>
  </sheetData>
  <mergeCells count="3">
    <mergeCell ref="A1:H1"/>
    <mergeCell ref="A3:H3"/>
    <mergeCell ref="A4:H4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bevételek</vt:lpstr>
      <vt:lpstr>kiadások</vt:lpstr>
      <vt:lpstr>3.melléklet</vt:lpstr>
      <vt:lpstr>4.melléklet</vt:lpstr>
      <vt:lpstr>5.melléklet</vt:lpstr>
      <vt:lpstr>5a melléklet</vt:lpstr>
      <vt:lpstr>6.melléklet</vt:lpstr>
      <vt:lpstr>7.melléklet</vt:lpstr>
      <vt:lpstr>8.melléklet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Pápai Többcélú Kistérségi Társulás</dc:creator>
  <cp:lastModifiedBy>VLG</cp:lastModifiedBy>
  <cp:lastPrinted>2013-08-28T11:45:09Z</cp:lastPrinted>
  <dcterms:created xsi:type="dcterms:W3CDTF">2009-01-19T13:48:24Z</dcterms:created>
  <dcterms:modified xsi:type="dcterms:W3CDTF">2013-08-29T12:12:44Z</dcterms:modified>
</cp:coreProperties>
</file>